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<sst xmlns="http://schemas.openxmlformats.org/spreadsheetml/2006/main" count="53" uniqueCount="49">
  <si>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</si>
  <si>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</si>
  <si>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</si>
  <si>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</si>
  <si>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</si>
  <si>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</si>
  <si>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</si>
  <si>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</si>
  <si>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</si>
  <si>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</si>
  <si>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</si>
  <si>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</si>
  <si>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</si>
  <si>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</si>
  <si>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 Campechano (a)</t>
  </si>
  <si>
    <t>Del 1 de Enero al 31 de Marzo de 2019 (b)</t>
  </si>
  <si>
    <t>Rectoría</t>
  </si>
  <si>
    <t>Órgano de Control Interno</t>
  </si>
  <si>
    <t>Dirección de Actividades Deportivas y Recreativas</t>
  </si>
  <si>
    <t>Dirección de Servicios Educativos y de Apoyo</t>
  </si>
  <si>
    <t>Secretaría General</t>
  </si>
  <si>
    <t>Escuela Normal Primaria</t>
  </si>
  <si>
    <t>Escuela Normal Preescolar</t>
  </si>
  <si>
    <t>Escuela Normal Superior</t>
  </si>
  <si>
    <t>Escuela de Turismo</t>
  </si>
  <si>
    <t>Escuela de Trabajo Social</t>
  </si>
  <si>
    <t>Escuela Preparatoria Matutina</t>
  </si>
  <si>
    <t>Escuela de Ciencias de la Comunicación</t>
  </si>
  <si>
    <t>Escuela Preparatoria Vespertina-Nocturna</t>
  </si>
  <si>
    <t>Escuela de Educación Artística</t>
  </si>
  <si>
    <t>Escuela de Mercadotécnia</t>
  </si>
  <si>
    <t>Escuela de Gastronomía</t>
  </si>
  <si>
    <t>Escuela de Artes Visuales</t>
  </si>
  <si>
    <t>Lenguas Extranjeras</t>
  </si>
  <si>
    <t>Servicios Jurídicos</t>
  </si>
  <si>
    <t>Dirección General de Planeación y Calidad</t>
  </si>
  <si>
    <t>Dirección de Investigación</t>
  </si>
  <si>
    <t>Dirección de Investigaciones Históricas y Sociales</t>
  </si>
  <si>
    <t>Dirección de Superación Académica e Intercambio Interinstitucional</t>
  </si>
  <si>
    <t>Dirección General de Finanzas</t>
  </si>
  <si>
    <t>Dirección General de Administración</t>
  </si>
  <si>
    <t>Dirección de Recursos Humanos</t>
  </si>
  <si>
    <t>Dirección de Recursos Materiales</t>
  </si>
  <si>
    <t>Dirección de Servicios Generales</t>
  </si>
  <si>
    <t>Dirección de Servicios Administrativos</t>
  </si>
  <si>
    <t>Dirección de Cómputo</t>
  </si>
  <si>
    <t>SUTAAMIC</t>
  </si>
  <si>
    <t>Jubilados y Pensionados</t>
  </si>
  <si>
    <t>Dirección General de Estudios, Investigación y Posgrado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</si>
</sst>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0" borderId="11" xfId="0" applyFont="1" applyBorder="1" applyAlignment="1">
      <alignment horizontal="left" vertical="center" wrapText="1" indent="1"/>
    </xf>
    <xf numFmtId="168" fontId="36" fillId="0" borderId="13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76200</xdr:rowOff>
    </xdr:from>
    <xdr:to>
      <xdr:col>10</xdr:col>
      <xdr:colOff>485775</xdr:colOff>
      <xdr:row>67</xdr:row>
      <xdr:rowOff>47625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0" y="9696450"/>
          <a:ext cx="102489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1</xdr:col>
      <xdr:colOff>542925</xdr:colOff>
      <xdr:row>5</xdr:row>
      <xdr:rowOff>123825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6700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1</xdr:row>
      <xdr:rowOff>104775</xdr:rowOff>
    </xdr:from>
    <xdr:to>
      <xdr:col>7</xdr:col>
      <xdr:colOff>857250</xdr:colOff>
      <xdr:row>5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7724775" y="276225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2"/>
  <sheetViews>
    <sheetView tabSelected="1" zoomScalePageLayoutView="0" workbookViewId="0" topLeftCell="A1">
      <pane ySplit="8" topLeftCell="A48" activePane="bottomLeft" state="frozen"/>
      <selection pane="topLeft" activeCell="A1" sqref="A1"/>
      <selection pane="bottomLeft" activeCell="L8" sqref="L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4" t="s">
        <v>14</v>
      </c>
      <c r="C2" s="25"/>
      <c r="D2" s="25"/>
      <c r="E2" s="25"/>
      <c r="F2" s="25"/>
      <c r="G2" s="25"/>
      <c r="H2" s="26"/>
    </row>
    <row r="3" spans="2:8" ht="12.75">
      <c r="B3" s="27" t="s">
        <v>0</v>
      </c>
      <c r="C3" s="28"/>
      <c r="D3" s="28"/>
      <c r="E3" s="28"/>
      <c r="F3" s="28"/>
      <c r="G3" s="28"/>
      <c r="H3" s="29"/>
    </row>
    <row r="4" spans="2:8" ht="12.75">
      <c r="B4" s="27" t="s">
        <v>1</v>
      </c>
      <c r="C4" s="28"/>
      <c r="D4" s="28"/>
      <c r="E4" s="28"/>
      <c r="F4" s="28"/>
      <c r="G4" s="28"/>
      <c r="H4" s="29"/>
    </row>
    <row r="5" spans="2:8" ht="12.75">
      <c r="B5" s="27" t="s">
        <v>15</v>
      </c>
      <c r="C5" s="28"/>
      <c r="D5" s="28"/>
      <c r="E5" s="28"/>
      <c r="F5" s="28"/>
      <c r="G5" s="28"/>
      <c r="H5" s="29"/>
    </row>
    <row r="6" spans="2:8" ht="13.5" thickBot="1">
      <c r="B6" s="30" t="s">
        <v>2</v>
      </c>
      <c r="C6" s="31"/>
      <c r="D6" s="31"/>
      <c r="E6" s="31"/>
      <c r="F6" s="31"/>
      <c r="G6" s="31"/>
      <c r="H6" s="32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0"/>
    </row>
    <row r="9" spans="2:8" ht="12.75">
      <c r="B9" s="2" t="s">
        <v>12</v>
      </c>
      <c r="C9" s="11">
        <f aca="true" t="shared" si="0" ref="C9:H9">SUM(C10:C42)</f>
        <v>178924119</v>
      </c>
      <c r="D9" s="11">
        <f t="shared" si="0"/>
        <v>21023.660000000047</v>
      </c>
      <c r="E9" s="11">
        <f t="shared" si="0"/>
        <v>178945142.66000003</v>
      </c>
      <c r="F9" s="11">
        <f t="shared" si="0"/>
        <v>32129006.179999996</v>
      </c>
      <c r="G9" s="11">
        <f t="shared" si="0"/>
        <v>31303940.490000002</v>
      </c>
      <c r="H9" s="11">
        <f t="shared" si="0"/>
        <v>146816136.48</v>
      </c>
    </row>
    <row r="10" spans="2:8" ht="12.75" customHeight="1">
      <c r="B10" s="7" t="s">
        <v>16</v>
      </c>
      <c r="C10" s="8">
        <v>5595248</v>
      </c>
      <c r="D10" s="8">
        <v>255693.12</v>
      </c>
      <c r="E10" s="8">
        <f aca="true" t="shared" si="1" ref="E10:E42">C10+D10</f>
        <v>5850941.12</v>
      </c>
      <c r="F10" s="8">
        <v>1758007.58</v>
      </c>
      <c r="G10" s="8">
        <v>1704684.81</v>
      </c>
      <c r="H10" s="13">
        <f aca="true" t="shared" si="2" ref="H10:H42">E10-F10</f>
        <v>4092933.54</v>
      </c>
    </row>
    <row r="11" spans="2:8" ht="12.75">
      <c r="B11" s="7" t="s">
        <v>17</v>
      </c>
      <c r="C11" s="9">
        <v>1410857</v>
      </c>
      <c r="D11" s="9">
        <v>-9271.56</v>
      </c>
      <c r="E11" s="9">
        <f t="shared" si="1"/>
        <v>1401585.44</v>
      </c>
      <c r="F11" s="9">
        <v>225524.55</v>
      </c>
      <c r="G11" s="9">
        <v>215003.96</v>
      </c>
      <c r="H11" s="13">
        <f t="shared" si="2"/>
        <v>1176060.89</v>
      </c>
    </row>
    <row r="12" spans="2:8" ht="12.75">
      <c r="B12" s="7" t="s">
        <v>18</v>
      </c>
      <c r="C12" s="9">
        <v>1917743</v>
      </c>
      <c r="D12" s="9">
        <v>-31678.89</v>
      </c>
      <c r="E12" s="9">
        <f t="shared" si="1"/>
        <v>1886064.11</v>
      </c>
      <c r="F12" s="9">
        <v>317486.86</v>
      </c>
      <c r="G12" s="9">
        <v>290898.29</v>
      </c>
      <c r="H12" s="13">
        <f t="shared" si="2"/>
        <v>1568577.25</v>
      </c>
    </row>
    <row r="13" spans="2:8" ht="12.75">
      <c r="B13" s="7" t="s">
        <v>19</v>
      </c>
      <c r="C13" s="9">
        <v>6175076</v>
      </c>
      <c r="D13" s="9">
        <v>-40884.28</v>
      </c>
      <c r="E13" s="9">
        <f t="shared" si="1"/>
        <v>6134191.72</v>
      </c>
      <c r="F13" s="9">
        <v>774493.47</v>
      </c>
      <c r="G13" s="9">
        <v>740706.32</v>
      </c>
      <c r="H13" s="13">
        <f t="shared" si="2"/>
        <v>5359698.25</v>
      </c>
    </row>
    <row r="14" spans="2:8" ht="12.75">
      <c r="B14" s="7" t="s">
        <v>20</v>
      </c>
      <c r="C14" s="9">
        <v>1159248</v>
      </c>
      <c r="D14" s="9">
        <v>83925.16</v>
      </c>
      <c r="E14" s="9">
        <f t="shared" si="1"/>
        <v>1243173.16</v>
      </c>
      <c r="F14" s="9">
        <v>448266.42</v>
      </c>
      <c r="G14" s="9">
        <v>432977.54</v>
      </c>
      <c r="H14" s="13">
        <f t="shared" si="2"/>
        <v>794906.74</v>
      </c>
    </row>
    <row r="15" spans="2:8" ht="12.75">
      <c r="B15" s="7" t="s">
        <v>21</v>
      </c>
      <c r="C15" s="9">
        <v>2785218.5</v>
      </c>
      <c r="D15" s="9">
        <v>33138.83</v>
      </c>
      <c r="E15" s="9">
        <f t="shared" si="1"/>
        <v>2818357.33</v>
      </c>
      <c r="F15" s="9">
        <v>579116.3</v>
      </c>
      <c r="G15" s="9">
        <v>546804.42</v>
      </c>
      <c r="H15" s="13">
        <f t="shared" si="2"/>
        <v>2239241.0300000003</v>
      </c>
    </row>
    <row r="16" spans="2:8" ht="12.75">
      <c r="B16" s="7" t="s">
        <v>22</v>
      </c>
      <c r="C16" s="9">
        <v>3200618.5</v>
      </c>
      <c r="D16" s="9">
        <v>-21853.47</v>
      </c>
      <c r="E16" s="9">
        <f t="shared" si="1"/>
        <v>3178765.03</v>
      </c>
      <c r="F16" s="9">
        <v>467597.53</v>
      </c>
      <c r="G16" s="9">
        <v>446564.18</v>
      </c>
      <c r="H16" s="13">
        <f t="shared" si="2"/>
        <v>2711167.5</v>
      </c>
    </row>
    <row r="17" spans="2:8" ht="12.75">
      <c r="B17" s="7" t="s">
        <v>23</v>
      </c>
      <c r="C17" s="9">
        <v>3600568.5</v>
      </c>
      <c r="D17" s="9">
        <v>28878.5</v>
      </c>
      <c r="E17" s="9">
        <f t="shared" si="1"/>
        <v>3629447</v>
      </c>
      <c r="F17" s="9">
        <v>503579.67</v>
      </c>
      <c r="G17" s="9">
        <v>484016.42</v>
      </c>
      <c r="H17" s="13">
        <f t="shared" si="2"/>
        <v>3125867.33</v>
      </c>
    </row>
    <row r="18" spans="2:8" ht="12.75">
      <c r="B18" s="6" t="s">
        <v>24</v>
      </c>
      <c r="C18" s="9">
        <v>3908421.5</v>
      </c>
      <c r="D18" s="9">
        <v>7774.77</v>
      </c>
      <c r="E18" s="9">
        <f t="shared" si="1"/>
        <v>3916196.27</v>
      </c>
      <c r="F18" s="9">
        <v>697685.67</v>
      </c>
      <c r="G18" s="9">
        <v>672148.56</v>
      </c>
      <c r="H18" s="9">
        <f t="shared" si="2"/>
        <v>3218510.6</v>
      </c>
    </row>
    <row r="19" spans="2:8" ht="12.75">
      <c r="B19" s="6" t="s">
        <v>25</v>
      </c>
      <c r="C19" s="9">
        <v>8826678.5</v>
      </c>
      <c r="D19" s="9">
        <v>28988.67</v>
      </c>
      <c r="E19" s="9">
        <f t="shared" si="1"/>
        <v>8855667.17</v>
      </c>
      <c r="F19" s="9">
        <v>1507484.66</v>
      </c>
      <c r="G19" s="9">
        <v>1452911.06</v>
      </c>
      <c r="H19" s="9">
        <f t="shared" si="2"/>
        <v>7348182.51</v>
      </c>
    </row>
    <row r="20" spans="2:8" ht="12.75">
      <c r="B20" s="6" t="s">
        <v>26</v>
      </c>
      <c r="C20" s="9">
        <v>8449774.5</v>
      </c>
      <c r="D20" s="9">
        <v>182594.67</v>
      </c>
      <c r="E20" s="9">
        <f t="shared" si="1"/>
        <v>8632369.17</v>
      </c>
      <c r="F20" s="9">
        <v>1482109.27</v>
      </c>
      <c r="G20" s="9">
        <v>1415574.49</v>
      </c>
      <c r="H20" s="9">
        <f t="shared" si="2"/>
        <v>7150259.9</v>
      </c>
    </row>
    <row r="21" spans="2:8" ht="12.75">
      <c r="B21" s="6" t="s">
        <v>27</v>
      </c>
      <c r="C21" s="9">
        <v>4008775.5</v>
      </c>
      <c r="D21" s="9">
        <v>36723.78</v>
      </c>
      <c r="E21" s="9">
        <f t="shared" si="1"/>
        <v>4045499.28</v>
      </c>
      <c r="F21" s="9">
        <v>562360.69</v>
      </c>
      <c r="G21" s="9">
        <v>535611.1</v>
      </c>
      <c r="H21" s="9">
        <f t="shared" si="2"/>
        <v>3483138.59</v>
      </c>
    </row>
    <row r="22" spans="2:8" ht="12.75">
      <c r="B22" s="6" t="s">
        <v>28</v>
      </c>
      <c r="C22" s="9">
        <v>7482959.5</v>
      </c>
      <c r="D22" s="9">
        <v>181687.07</v>
      </c>
      <c r="E22" s="9">
        <f t="shared" si="1"/>
        <v>7664646.57</v>
      </c>
      <c r="F22" s="9">
        <v>1400758.24</v>
      </c>
      <c r="G22" s="9">
        <v>1355864.94</v>
      </c>
      <c r="H22" s="9">
        <f t="shared" si="2"/>
        <v>6263888.33</v>
      </c>
    </row>
    <row r="23" spans="2:8" ht="12.75">
      <c r="B23" s="6" t="s">
        <v>29</v>
      </c>
      <c r="C23" s="9">
        <v>7509330.5</v>
      </c>
      <c r="D23" s="9">
        <v>94093.41</v>
      </c>
      <c r="E23" s="9">
        <f t="shared" si="1"/>
        <v>7603423.91</v>
      </c>
      <c r="F23" s="9">
        <v>1413727.69</v>
      </c>
      <c r="G23" s="9">
        <v>1362668.3</v>
      </c>
      <c r="H23" s="9">
        <f t="shared" si="2"/>
        <v>6189696.220000001</v>
      </c>
    </row>
    <row r="24" spans="2:8" ht="12.75">
      <c r="B24" s="6" t="s">
        <v>30</v>
      </c>
      <c r="C24" s="9">
        <v>4914452.5</v>
      </c>
      <c r="D24" s="9">
        <v>116350.96</v>
      </c>
      <c r="E24" s="9">
        <f t="shared" si="1"/>
        <v>5030803.46</v>
      </c>
      <c r="F24" s="9">
        <v>720056.03</v>
      </c>
      <c r="G24" s="9">
        <v>693221.19</v>
      </c>
      <c r="H24" s="9">
        <f t="shared" si="2"/>
        <v>4310747.43</v>
      </c>
    </row>
    <row r="25" spans="2:8" ht="12.75">
      <c r="B25" s="6" t="s">
        <v>31</v>
      </c>
      <c r="C25" s="9">
        <v>3918406.5</v>
      </c>
      <c r="D25" s="9">
        <v>34875.97</v>
      </c>
      <c r="E25" s="9">
        <f t="shared" si="1"/>
        <v>3953282.47</v>
      </c>
      <c r="F25" s="9">
        <v>800244.95</v>
      </c>
      <c r="G25" s="9">
        <v>773791.73</v>
      </c>
      <c r="H25" s="9">
        <f t="shared" si="2"/>
        <v>3153037.5200000005</v>
      </c>
    </row>
    <row r="26" spans="2:8" ht="12.75">
      <c r="B26" s="6" t="s">
        <v>32</v>
      </c>
      <c r="C26" s="9">
        <v>2736933.5</v>
      </c>
      <c r="D26" s="9">
        <v>7841.61</v>
      </c>
      <c r="E26" s="9">
        <f t="shared" si="1"/>
        <v>2744775.11</v>
      </c>
      <c r="F26" s="9">
        <v>355835.66</v>
      </c>
      <c r="G26" s="9">
        <v>343292.88</v>
      </c>
      <c r="H26" s="9">
        <f t="shared" si="2"/>
        <v>2388939.4499999997</v>
      </c>
    </row>
    <row r="27" spans="2:8" ht="12.75">
      <c r="B27" s="6" t="s">
        <v>33</v>
      </c>
      <c r="C27" s="9">
        <v>2901831</v>
      </c>
      <c r="D27" s="9">
        <v>-47337.12</v>
      </c>
      <c r="E27" s="9">
        <f t="shared" si="1"/>
        <v>2854493.88</v>
      </c>
      <c r="F27" s="9">
        <v>485491.48</v>
      </c>
      <c r="G27" s="9">
        <v>474184.12</v>
      </c>
      <c r="H27" s="9">
        <f t="shared" si="2"/>
        <v>2369002.4</v>
      </c>
    </row>
    <row r="28" spans="2:8" ht="12.75">
      <c r="B28" s="6" t="s">
        <v>34</v>
      </c>
      <c r="C28" s="9">
        <v>2110088</v>
      </c>
      <c r="D28" s="9">
        <v>-19035.63</v>
      </c>
      <c r="E28" s="9">
        <f t="shared" si="1"/>
        <v>2091052.37</v>
      </c>
      <c r="F28" s="9">
        <v>237327.28</v>
      </c>
      <c r="G28" s="9">
        <v>229094.25</v>
      </c>
      <c r="H28" s="9">
        <f t="shared" si="2"/>
        <v>1853725.09</v>
      </c>
    </row>
    <row r="29" spans="2:8" ht="12.75">
      <c r="B29" s="6" t="s">
        <v>35</v>
      </c>
      <c r="C29" s="9">
        <v>6397486</v>
      </c>
      <c r="D29" s="9">
        <v>-182027.27</v>
      </c>
      <c r="E29" s="9">
        <f t="shared" si="1"/>
        <v>6215458.73</v>
      </c>
      <c r="F29" s="9">
        <v>1027602.2</v>
      </c>
      <c r="G29" s="9">
        <v>991429.14</v>
      </c>
      <c r="H29" s="9">
        <f t="shared" si="2"/>
        <v>5187856.53</v>
      </c>
    </row>
    <row r="30" spans="2:8" ht="12.75">
      <c r="B30" s="6" t="s">
        <v>36</v>
      </c>
      <c r="C30" s="9">
        <v>421543</v>
      </c>
      <c r="D30" s="9">
        <v>9848.42</v>
      </c>
      <c r="E30" s="9">
        <f t="shared" si="1"/>
        <v>431391.42</v>
      </c>
      <c r="F30" s="9">
        <v>55542.91</v>
      </c>
      <c r="G30" s="9">
        <v>53394.84</v>
      </c>
      <c r="H30" s="9">
        <f t="shared" si="2"/>
        <v>375848.51</v>
      </c>
    </row>
    <row r="31" spans="2:8" ht="12.75">
      <c r="B31" s="6" t="s">
        <v>37</v>
      </c>
      <c r="C31" s="9">
        <v>1114521</v>
      </c>
      <c r="D31" s="9">
        <v>2691.76</v>
      </c>
      <c r="E31" s="9">
        <f t="shared" si="1"/>
        <v>1117212.76</v>
      </c>
      <c r="F31" s="9">
        <v>199855.85</v>
      </c>
      <c r="G31" s="9">
        <v>194573.03</v>
      </c>
      <c r="H31" s="9">
        <f t="shared" si="2"/>
        <v>917356.91</v>
      </c>
    </row>
    <row r="32" spans="2:8" ht="25.5">
      <c r="B32" s="6" t="s">
        <v>38</v>
      </c>
      <c r="C32" s="9">
        <v>632944</v>
      </c>
      <c r="D32" s="9">
        <v>-19580.85</v>
      </c>
      <c r="E32" s="9">
        <f t="shared" si="1"/>
        <v>613363.15</v>
      </c>
      <c r="F32" s="9">
        <v>105665.8</v>
      </c>
      <c r="G32" s="9">
        <v>103380.63</v>
      </c>
      <c r="H32" s="9">
        <f t="shared" si="2"/>
        <v>507697.35000000003</v>
      </c>
    </row>
    <row r="33" spans="2:8" ht="12.75">
      <c r="B33" s="6" t="s">
        <v>39</v>
      </c>
      <c r="C33" s="9">
        <v>5195902</v>
      </c>
      <c r="D33" s="9">
        <v>-11171.62</v>
      </c>
      <c r="E33" s="9">
        <f t="shared" si="1"/>
        <v>5184730.38</v>
      </c>
      <c r="F33" s="9">
        <v>836030.79</v>
      </c>
      <c r="G33" s="9">
        <v>809052.09</v>
      </c>
      <c r="H33" s="9">
        <f t="shared" si="2"/>
        <v>4348699.59</v>
      </c>
    </row>
    <row r="34" spans="2:8" ht="12.75">
      <c r="B34" s="6" t="s">
        <v>40</v>
      </c>
      <c r="C34" s="9">
        <v>2564479</v>
      </c>
      <c r="D34" s="9">
        <v>55858.43</v>
      </c>
      <c r="E34" s="9">
        <f t="shared" si="1"/>
        <v>2620337.43</v>
      </c>
      <c r="F34" s="9">
        <v>534150.72</v>
      </c>
      <c r="G34" s="9">
        <v>522476.01</v>
      </c>
      <c r="H34" s="9">
        <f t="shared" si="2"/>
        <v>2086186.7100000002</v>
      </c>
    </row>
    <row r="35" spans="2:8" ht="12.75">
      <c r="B35" s="6" t="s">
        <v>41</v>
      </c>
      <c r="C35" s="9">
        <v>2673297</v>
      </c>
      <c r="D35" s="9">
        <v>-24886.29</v>
      </c>
      <c r="E35" s="9">
        <f t="shared" si="1"/>
        <v>2648410.71</v>
      </c>
      <c r="F35" s="9">
        <v>472963.51</v>
      </c>
      <c r="G35" s="9">
        <v>453315.89</v>
      </c>
      <c r="H35" s="9">
        <f t="shared" si="2"/>
        <v>2175447.2</v>
      </c>
    </row>
    <row r="36" spans="2:8" ht="12.75">
      <c r="B36" s="6" t="s">
        <v>42</v>
      </c>
      <c r="C36" s="9">
        <v>1858328</v>
      </c>
      <c r="D36" s="9">
        <v>36073.19</v>
      </c>
      <c r="E36" s="9">
        <f t="shared" si="1"/>
        <v>1894401.19</v>
      </c>
      <c r="F36" s="9">
        <v>422396.58</v>
      </c>
      <c r="G36" s="9">
        <v>403571.11</v>
      </c>
      <c r="H36" s="9">
        <f t="shared" si="2"/>
        <v>1472004.6099999999</v>
      </c>
    </row>
    <row r="37" spans="2:8" ht="12.75">
      <c r="B37" s="6" t="s">
        <v>43</v>
      </c>
      <c r="C37" s="9">
        <v>11798827</v>
      </c>
      <c r="D37" s="9">
        <v>-611333.3</v>
      </c>
      <c r="E37" s="9">
        <f t="shared" si="1"/>
        <v>11187493.7</v>
      </c>
      <c r="F37" s="9">
        <v>1709828.94</v>
      </c>
      <c r="G37" s="9">
        <v>1645528.76</v>
      </c>
      <c r="H37" s="9">
        <f t="shared" si="2"/>
        <v>9477664.76</v>
      </c>
    </row>
    <row r="38" spans="2:8" ht="12.75">
      <c r="B38" s="6" t="s">
        <v>44</v>
      </c>
      <c r="C38" s="9">
        <v>4680703</v>
      </c>
      <c r="D38" s="9">
        <v>-24466.44</v>
      </c>
      <c r="E38" s="9">
        <f t="shared" si="1"/>
        <v>4656236.56</v>
      </c>
      <c r="F38" s="9">
        <v>641996.13</v>
      </c>
      <c r="G38" s="9">
        <v>616940.31</v>
      </c>
      <c r="H38" s="9">
        <f t="shared" si="2"/>
        <v>4014240.4299999997</v>
      </c>
    </row>
    <row r="39" spans="2:8" ht="12.75">
      <c r="B39" s="6" t="s">
        <v>45</v>
      </c>
      <c r="C39" s="9">
        <v>3482564</v>
      </c>
      <c r="D39" s="9">
        <v>11919</v>
      </c>
      <c r="E39" s="9">
        <f t="shared" si="1"/>
        <v>3494483</v>
      </c>
      <c r="F39" s="9">
        <v>567382.44</v>
      </c>
      <c r="G39" s="9">
        <v>544061.17</v>
      </c>
      <c r="H39" s="9">
        <f t="shared" si="2"/>
        <v>2927100.56</v>
      </c>
    </row>
    <row r="40" spans="2:8" ht="12.75">
      <c r="B40" s="6" t="s">
        <v>46</v>
      </c>
      <c r="C40" s="9">
        <v>484138</v>
      </c>
      <c r="D40" s="9">
        <v>0</v>
      </c>
      <c r="E40" s="9">
        <f t="shared" si="1"/>
        <v>484138</v>
      </c>
      <c r="F40" s="9">
        <v>13500</v>
      </c>
      <c r="G40" s="9">
        <v>13500</v>
      </c>
      <c r="H40" s="9">
        <f t="shared" si="2"/>
        <v>470638</v>
      </c>
    </row>
    <row r="41" spans="2:8" ht="12.75">
      <c r="B41" s="6" t="s">
        <v>47</v>
      </c>
      <c r="C41" s="9">
        <v>51829476</v>
      </c>
      <c r="D41" s="9">
        <v>-200481.77</v>
      </c>
      <c r="E41" s="9">
        <f t="shared" si="1"/>
        <v>51628994.23</v>
      </c>
      <c r="F41" s="9">
        <v>10373584.91</v>
      </c>
      <c r="G41" s="9">
        <v>10373584.91</v>
      </c>
      <c r="H41" s="9">
        <f t="shared" si="2"/>
        <v>41255409.31999999</v>
      </c>
    </row>
    <row r="42" spans="2:8" ht="25.5">
      <c r="B42" s="6" t="s">
        <v>48</v>
      </c>
      <c r="C42" s="9">
        <v>3177682</v>
      </c>
      <c r="D42" s="9">
        <v>56074.83</v>
      </c>
      <c r="E42" s="9">
        <f t="shared" si="1"/>
        <v>3233756.83</v>
      </c>
      <c r="F42" s="9">
        <v>431351.4</v>
      </c>
      <c r="G42" s="9">
        <v>409114.04</v>
      </c>
      <c r="H42" s="9">
        <f t="shared" si="2"/>
        <v>2802405.43</v>
      </c>
    </row>
    <row r="43" spans="2:8" s="15" customFormat="1" ht="12.75">
      <c r="B43" s="3" t="s">
        <v>13</v>
      </c>
      <c r="C43" s="12">
        <f aca="true" t="shared" si="3" ref="C43:H43">SUM(C44:C52)</f>
        <v>0</v>
      </c>
      <c r="D43" s="12">
        <f t="shared" si="3"/>
        <v>2226056.42</v>
      </c>
      <c r="E43" s="12">
        <f t="shared" si="3"/>
        <v>2226056.42</v>
      </c>
      <c r="F43" s="12">
        <f t="shared" si="3"/>
        <v>278727.14</v>
      </c>
      <c r="G43" s="12">
        <f t="shared" si="3"/>
        <v>278727.14</v>
      </c>
      <c r="H43" s="12">
        <f t="shared" si="3"/>
        <v>1947329.28</v>
      </c>
    </row>
    <row r="44" spans="2:8" ht="12.75">
      <c r="B44" s="7" t="s">
        <v>21</v>
      </c>
      <c r="C44" s="8">
        <v>0</v>
      </c>
      <c r="D44" s="8">
        <v>448900</v>
      </c>
      <c r="E44" s="8">
        <f>C44+D44</f>
        <v>448900</v>
      </c>
      <c r="F44" s="8">
        <v>0</v>
      </c>
      <c r="G44" s="8">
        <v>0</v>
      </c>
      <c r="H44" s="13">
        <f>E44-F44</f>
        <v>448900</v>
      </c>
    </row>
    <row r="45" spans="2:8" ht="12.75">
      <c r="B45" s="7" t="s">
        <v>22</v>
      </c>
      <c r="C45" s="8">
        <v>0</v>
      </c>
      <c r="D45" s="8">
        <v>625336.42</v>
      </c>
      <c r="E45" s="8">
        <f>C45+D45</f>
        <v>625336.42</v>
      </c>
      <c r="F45" s="8">
        <v>47583.04</v>
      </c>
      <c r="G45" s="8">
        <v>47583.04</v>
      </c>
      <c r="H45" s="13">
        <f>E45-F45</f>
        <v>577753.38</v>
      </c>
    </row>
    <row r="46" spans="2:8" ht="12.75">
      <c r="B46" s="7" t="s">
        <v>23</v>
      </c>
      <c r="C46" s="8">
        <v>0</v>
      </c>
      <c r="D46" s="8">
        <v>1151820</v>
      </c>
      <c r="E46" s="8">
        <f>C46+D46</f>
        <v>1151820</v>
      </c>
      <c r="F46" s="8">
        <v>231144.1</v>
      </c>
      <c r="G46" s="8">
        <v>231144.1</v>
      </c>
      <c r="H46" s="13">
        <f>E46-F46</f>
        <v>920675.9</v>
      </c>
    </row>
    <row r="47" spans="2:8" ht="12.75">
      <c r="B47" s="7"/>
      <c r="C47" s="8"/>
      <c r="D47" s="8"/>
      <c r="E47" s="8"/>
      <c r="F47" s="8"/>
      <c r="G47" s="8"/>
      <c r="H47" s="13"/>
    </row>
    <row r="48" spans="2:8" ht="12.75">
      <c r="B48" s="16" t="s">
        <v>11</v>
      </c>
      <c r="C48" s="12">
        <f aca="true" t="shared" si="4" ref="C48:H48">C9+C43</f>
        <v>0</v>
      </c>
      <c r="D48" s="12">
        <f t="shared" si="4"/>
        <v>0</v>
      </c>
      <c r="E48" s="12">
        <f t="shared" si="4"/>
        <v>0</v>
      </c>
      <c r="F48" s="12">
        <f t="shared" si="4"/>
        <v>0</v>
      </c>
      <c r="G48" s="12">
        <f t="shared" si="4"/>
        <v>0</v>
      </c>
      <c r="H48" s="17">
        <f t="shared" si="4"/>
        <v>0</v>
      </c>
    </row>
    <row r="49" spans="2:8" ht="12.75">
      <c r="B49" s="7"/>
      <c r="C49" s="9"/>
      <c r="D49" s="9"/>
      <c r="E49" s="9"/>
      <c r="F49" s="9"/>
      <c r="G49" s="9"/>
      <c r="H49" s="13">
        <f>E49-F49</f>
        <v>0</v>
      </c>
    </row>
    <row r="50" spans="2:8" ht="12.75">
      <c r="B50" s="7"/>
      <c r="C50" s="9"/>
      <c r="D50" s="9"/>
      <c r="E50" s="9"/>
      <c r="F50" s="9"/>
      <c r="G50" s="9"/>
      <c r="H50" s="13">
        <f>E50-F50</f>
        <v>0</v>
      </c>
    </row>
    <row r="51" spans="2:8" ht="12.75">
      <c r="B51" s="7"/>
      <c r="C51" s="9"/>
      <c r="D51" s="9"/>
      <c r="E51" s="9"/>
      <c r="F51" s="9"/>
      <c r="G51" s="9"/>
      <c r="H51" s="13">
        <f>E51-F51</f>
        <v>0</v>
      </c>
    </row>
    <row r="52" spans="2:8" ht="12.75">
      <c r="B52" s="7"/>
      <c r="C52" s="9"/>
      <c r="D52" s="9"/>
      <c r="E52" s="9"/>
      <c r="F52" s="9"/>
      <c r="G52" s="9"/>
      <c r="H52" s="13">
        <f>E52-F52</f>
        <v>0</v>
      </c>
    </row>
    <row r="53" spans="2:8" ht="12.75">
      <c r="B53" s="6"/>
      <c r="C53" s="9"/>
      <c r="D53" s="9"/>
      <c r="E53" s="9"/>
      <c r="F53" s="9"/>
      <c r="G53" s="9"/>
      <c r="H53" s="13">
        <f>E53-F53</f>
        <v>0</v>
      </c>
    </row>
    <row r="54" spans="2:8" ht="12.75">
      <c r="B54" s="2" t="s">
        <v>11</v>
      </c>
      <c r="C54" s="10">
        <f aca="true" t="shared" si="5" ref="C54:H54">C9+C43</f>
        <v>178924119</v>
      </c>
      <c r="D54" s="10">
        <f t="shared" si="5"/>
        <v>2247080.08</v>
      </c>
      <c r="E54" s="10">
        <f t="shared" si="5"/>
        <v>181171199.08</v>
      </c>
      <c r="F54" s="10">
        <f t="shared" si="5"/>
        <v>32407733.319999997</v>
      </c>
      <c r="G54" s="10">
        <f t="shared" si="5"/>
        <v>31582667.630000003</v>
      </c>
      <c r="H54" s="10">
        <f t="shared" si="5"/>
        <v>148763465.76</v>
      </c>
    </row>
    <row r="55" spans="2:8" ht="13.5" thickBot="1">
      <c r="B55" s="4"/>
      <c r="C55" s="14"/>
      <c r="D55" s="14"/>
      <c r="E55" s="14"/>
      <c r="F55" s="14"/>
      <c r="G55" s="14"/>
      <c r="H55" s="14"/>
    </row>
    <row r="482" spans="2:8" ht="12.75">
      <c r="B482" s="18"/>
      <c r="C482" s="18"/>
      <c r="D482" s="18"/>
      <c r="E482" s="18"/>
      <c r="F482" s="18"/>
      <c r="G482" s="18"/>
      <c r="H482" s="1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HP</cp:lastModifiedBy>
  <cp:lastPrinted>2019-04-11T19:51:16Z</cp:lastPrinted>
  <dcterms:created xsi:type="dcterms:W3CDTF">2016-10-11T20:43:07Z</dcterms:created>
  <dcterms:modified xsi:type="dcterms:W3CDTF">2019-04-11T19:51:27Z</dcterms:modified>
  <cp:category/>
  <cp:version/>
  <cp:contentType/>
  <cp:contentStatus/>
</cp:coreProperties>
</file>