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<sst xmlns="http://schemas.openxmlformats.org/spreadsheetml/2006/main" count="162" uniqueCount="89">
  <si>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</si>
  <si>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</si>
  <si>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</si>
  <si>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</si>
  <si>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</si>
  <si>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</si>
  <si>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</si>
  <si>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</si>
  <si>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</si>
  <si>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</si>
  <si>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</si>
  <si>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</si>
  <si>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</si>
  <si>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</si>
  <si>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</si>
  <si>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</si>
  <si>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</si>
  <si>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</si>
  <si>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</si>
  <si>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</si>
  <si>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</si>
  <si>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</si>
  <si>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</si>
  <si>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</si>
  <si>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</si>
  <si>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</si>
  <si>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</si>
  <si>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</si>
  <si>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</si>
  <si>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</si>
  <si>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</si>
  <si>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</si>
  <si>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</si>
  <si>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</si>
  <si>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</si>
  <si>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</si>
  <si>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</si>
  <si>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</si>
  <si>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</si>
  <si>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</si>
  <si>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</si>
  <si>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</si>
  <si>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</si>
  <si>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</si>
  <si>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</si>
  <si>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</si>
  <si>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</si>
  <si>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</si>
  <si>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</si>
  <si>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</si>
  <si>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</si>
  <si>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</si>
  <si>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</si>
  <si>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</si>
  <si>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</si>
  <si>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</si>
  <si>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</si>
  <si>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</si>
  <si>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</si>
  <si>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</si>
  <si>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</si>
  <si>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</si>
  <si>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</si>
  <si>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</si>
  <si>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</si>
  <si>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</si>
  <si>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</si>
  <si>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</si>
  <si>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</si>
  <si>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</si>
  <si>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</si>
  <si>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</si>
  <si>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</si>
  <si>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</si>
  <si>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</si>
  <si>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</si>
  <si>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</si>
  <si>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</si>
  <si>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</si>
  <si>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</si>
  <si>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</si>
  <si>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</si>
  <si>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</si>
  <si>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</si>
  <si>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</si>
  <si>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</si>
  <si>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</si>
  <si>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 Campechano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</si>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</sst>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166151469.2</v>
      </c>
      <c r="E10" s="14">
        <f t="shared" si="0"/>
        <v>1.4551915228366852E-10</v>
      </c>
      <c r="F10" s="14">
        <f t="shared" si="0"/>
        <v>166151469.20000002</v>
      </c>
      <c r="G10" s="14">
        <f t="shared" si="0"/>
        <v>106291004.01</v>
      </c>
      <c r="H10" s="14">
        <f t="shared" si="0"/>
        <v>106103631.01</v>
      </c>
      <c r="I10" s="14">
        <f t="shared" si="0"/>
        <v>59860465.19</v>
      </c>
    </row>
    <row r="11" spans="2:9" ht="12.75">
      <c r="B11" s="3" t="s">
        <v>12</v>
      </c>
      <c r="C11" s="9"/>
      <c r="D11" s="15">
        <f aca="true" t="shared" si="1" ref="D11:I11">SUM(D12:D18)</f>
        <v>156058328</v>
      </c>
      <c r="E11" s="15">
        <f t="shared" si="1"/>
        <v>5.238689482212067E-10</v>
      </c>
      <c r="F11" s="15">
        <f t="shared" si="1"/>
        <v>156058328</v>
      </c>
      <c r="G11" s="15">
        <f t="shared" si="1"/>
        <v>99583712.64</v>
      </c>
      <c r="H11" s="15">
        <f t="shared" si="1"/>
        <v>99583712.64</v>
      </c>
      <c r="I11" s="15">
        <f t="shared" si="1"/>
        <v>56474615.36</v>
      </c>
    </row>
    <row r="12" spans="2:9" ht="12.75">
      <c r="B12" s="13" t="s">
        <v>13</v>
      </c>
      <c r="C12" s="11"/>
      <c r="D12" s="15">
        <v>51497618</v>
      </c>
      <c r="E12" s="16">
        <v>-6025224.6</v>
      </c>
      <c r="F12" s="16">
        <f>D12+E12</f>
        <v>45472393.4</v>
      </c>
      <c r="G12" s="16">
        <v>38095616.74</v>
      </c>
      <c r="H12" s="16">
        <v>38095616.74</v>
      </c>
      <c r="I12" s="16">
        <f>F12-G12</f>
        <v>7376776.659999996</v>
      </c>
    </row>
    <row r="13" spans="2:9" ht="12.75">
      <c r="B13" s="13" t="s">
        <v>14</v>
      </c>
      <c r="C13" s="11"/>
      <c r="D13" s="15">
        <v>2185115</v>
      </c>
      <c r="E13" s="16">
        <v>-2782</v>
      </c>
      <c r="F13" s="16">
        <f aca="true" t="shared" si="2" ref="F13:F18">D13+E13</f>
        <v>2182333</v>
      </c>
      <c r="G13" s="16">
        <v>0</v>
      </c>
      <c r="H13" s="16">
        <v>0</v>
      </c>
      <c r="I13" s="16">
        <f aca="true" t="shared" si="3" ref="I13:I18">F13-G13</f>
        <v>2182333</v>
      </c>
    </row>
    <row r="14" spans="2:9" ht="12.75">
      <c r="B14" s="13" t="s">
        <v>15</v>
      </c>
      <c r="C14" s="11"/>
      <c r="D14" s="15">
        <v>15140415</v>
      </c>
      <c r="E14" s="16">
        <v>1020530.63</v>
      </c>
      <c r="F14" s="16">
        <f t="shared" si="2"/>
        <v>16160945.63</v>
      </c>
      <c r="G14" s="16">
        <v>4701724.57</v>
      </c>
      <c r="H14" s="16">
        <v>4701724.57</v>
      </c>
      <c r="I14" s="16">
        <f t="shared" si="3"/>
        <v>11459221.06</v>
      </c>
    </row>
    <row r="15" spans="2:9" ht="12.75">
      <c r="B15" s="13" t="s">
        <v>16</v>
      </c>
      <c r="C15" s="11"/>
      <c r="D15" s="15">
        <v>16407969</v>
      </c>
      <c r="E15" s="16">
        <v>4952121.78</v>
      </c>
      <c r="F15" s="16">
        <f t="shared" si="2"/>
        <v>21360090.78</v>
      </c>
      <c r="G15" s="16">
        <v>10343701.25</v>
      </c>
      <c r="H15" s="16">
        <v>10343701.25</v>
      </c>
      <c r="I15" s="16">
        <f t="shared" si="3"/>
        <v>11016389.530000001</v>
      </c>
    </row>
    <row r="16" spans="2:9" ht="12.75">
      <c r="B16" s="13" t="s">
        <v>17</v>
      </c>
      <c r="C16" s="11"/>
      <c r="D16" s="15">
        <v>69130019</v>
      </c>
      <c r="E16" s="16">
        <v>-437580.81</v>
      </c>
      <c r="F16" s="16">
        <f t="shared" si="2"/>
        <v>68692438.19</v>
      </c>
      <c r="G16" s="16">
        <v>45050010.08</v>
      </c>
      <c r="H16" s="16">
        <v>45050010.08</v>
      </c>
      <c r="I16" s="16">
        <f t="shared" si="3"/>
        <v>23642428.11</v>
      </c>
    </row>
    <row r="17" spans="2:9" ht="12.75">
      <c r="B17" s="13" t="s">
        <v>18</v>
      </c>
      <c r="C17" s="11"/>
      <c r="D17" s="15">
        <v>1000</v>
      </c>
      <c r="E17" s="16">
        <v>0</v>
      </c>
      <c r="F17" s="16">
        <f t="shared" si="2"/>
        <v>1000</v>
      </c>
      <c r="G17" s="16">
        <v>0</v>
      </c>
      <c r="H17" s="16">
        <v>0</v>
      </c>
      <c r="I17" s="16">
        <f t="shared" si="3"/>
        <v>1000</v>
      </c>
    </row>
    <row r="18" spans="2:9" ht="12.75">
      <c r="B18" s="13" t="s">
        <v>19</v>
      </c>
      <c r="C18" s="11"/>
      <c r="D18" s="15">
        <v>1696192</v>
      </c>
      <c r="E18" s="16">
        <v>492935</v>
      </c>
      <c r="F18" s="16">
        <f t="shared" si="2"/>
        <v>2189127</v>
      </c>
      <c r="G18" s="16">
        <v>1392660</v>
      </c>
      <c r="H18" s="16">
        <v>1392660</v>
      </c>
      <c r="I18" s="16">
        <f t="shared" si="3"/>
        <v>796467</v>
      </c>
    </row>
    <row r="19" spans="2:9" ht="12.75">
      <c r="B19" s="3" t="s">
        <v>20</v>
      </c>
      <c r="C19" s="9"/>
      <c r="D19" s="15">
        <f aca="true" t="shared" si="4" ref="D19:I19">SUM(D20:D28)</f>
        <v>188780.44000000003</v>
      </c>
      <c r="E19" s="15">
        <f t="shared" si="4"/>
        <v>842304.8899999999</v>
      </c>
      <c r="F19" s="15">
        <f t="shared" si="4"/>
        <v>1031085.33</v>
      </c>
      <c r="G19" s="15">
        <f t="shared" si="4"/>
        <v>1029089.33</v>
      </c>
      <c r="H19" s="15">
        <f t="shared" si="4"/>
        <v>1018383.33</v>
      </c>
      <c r="I19" s="15">
        <f t="shared" si="4"/>
        <v>1996</v>
      </c>
    </row>
    <row r="20" spans="2:9" ht="12.75">
      <c r="B20" s="13" t="s">
        <v>21</v>
      </c>
      <c r="C20" s="11"/>
      <c r="D20" s="15">
        <v>20148.96</v>
      </c>
      <c r="E20" s="16">
        <v>529289.12</v>
      </c>
      <c r="F20" s="15">
        <f aca="true" t="shared" si="5" ref="F20:F28">D20+E20</f>
        <v>549438.08</v>
      </c>
      <c r="G20" s="16">
        <v>547442.08</v>
      </c>
      <c r="H20" s="16">
        <v>547442.08</v>
      </c>
      <c r="I20" s="16">
        <f>F20-G20</f>
        <v>1996</v>
      </c>
    </row>
    <row r="21" spans="2:9" ht="12.75">
      <c r="B21" s="13" t="s">
        <v>22</v>
      </c>
      <c r="C21" s="11"/>
      <c r="D21" s="15">
        <v>138950.44</v>
      </c>
      <c r="E21" s="16">
        <v>63907.1</v>
      </c>
      <c r="F21" s="15">
        <f t="shared" si="5"/>
        <v>202857.54</v>
      </c>
      <c r="G21" s="16">
        <v>202857.54</v>
      </c>
      <c r="H21" s="16">
        <v>195007.54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545.45</v>
      </c>
      <c r="E22" s="16">
        <v>6609.99</v>
      </c>
      <c r="F22" s="15">
        <f t="shared" si="5"/>
        <v>7155.44</v>
      </c>
      <c r="G22" s="16">
        <v>7155.44</v>
      </c>
      <c r="H22" s="16">
        <v>7155.44</v>
      </c>
      <c r="I22" s="16">
        <f t="shared" si="6"/>
        <v>0</v>
      </c>
    </row>
    <row r="23" spans="2:9" ht="12.75">
      <c r="B23" s="13" t="s">
        <v>24</v>
      </c>
      <c r="C23" s="11"/>
      <c r="D23" s="15">
        <v>22075.66</v>
      </c>
      <c r="E23" s="16">
        <v>43835.11</v>
      </c>
      <c r="F23" s="15">
        <f t="shared" si="5"/>
        <v>65910.77</v>
      </c>
      <c r="G23" s="16">
        <v>65910.77</v>
      </c>
      <c r="H23" s="16">
        <v>65910.77</v>
      </c>
      <c r="I23" s="16">
        <f t="shared" si="6"/>
        <v>0</v>
      </c>
    </row>
    <row r="24" spans="2:9" ht="12.75">
      <c r="B24" s="13" t="s">
        <v>25</v>
      </c>
      <c r="C24" s="11"/>
      <c r="D24" s="15">
        <v>2416.01</v>
      </c>
      <c r="E24" s="16">
        <v>44949.86</v>
      </c>
      <c r="F24" s="15">
        <f t="shared" si="5"/>
        <v>47365.87</v>
      </c>
      <c r="G24" s="16">
        <v>47365.87</v>
      </c>
      <c r="H24" s="16">
        <v>47365.87</v>
      </c>
      <c r="I24" s="16">
        <f t="shared" si="6"/>
        <v>0</v>
      </c>
    </row>
    <row r="25" spans="2:9" ht="12.75">
      <c r="B25" s="13" t="s">
        <v>26</v>
      </c>
      <c r="C25" s="11"/>
      <c r="D25" s="15">
        <v>0</v>
      </c>
      <c r="E25" s="16">
        <v>859.86</v>
      </c>
      <c r="F25" s="15">
        <f t="shared" si="5"/>
        <v>859.86</v>
      </c>
      <c r="G25" s="16">
        <v>859.86</v>
      </c>
      <c r="H25" s="16">
        <v>859.86</v>
      </c>
      <c r="I25" s="16">
        <f t="shared" si="6"/>
        <v>0</v>
      </c>
    </row>
    <row r="26" spans="2:9" ht="12.75">
      <c r="B26" s="13" t="s">
        <v>27</v>
      </c>
      <c r="C26" s="11"/>
      <c r="D26" s="15">
        <v>1170.53</v>
      </c>
      <c r="E26" s="16">
        <v>99691.2</v>
      </c>
      <c r="F26" s="15">
        <f t="shared" si="5"/>
        <v>100861.73</v>
      </c>
      <c r="G26" s="16">
        <v>100861.73</v>
      </c>
      <c r="H26" s="16">
        <v>98005.73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3473.39</v>
      </c>
      <c r="E28" s="16">
        <v>53162.65</v>
      </c>
      <c r="F28" s="15">
        <f t="shared" si="5"/>
        <v>56636.04</v>
      </c>
      <c r="G28" s="16">
        <v>56636.04</v>
      </c>
      <c r="H28" s="16">
        <v>56636.04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7457373.640000001</v>
      </c>
      <c r="E29" s="15">
        <f t="shared" si="7"/>
        <v>723883.0199999999</v>
      </c>
      <c r="F29" s="15">
        <f t="shared" si="7"/>
        <v>8181256.660000001</v>
      </c>
      <c r="G29" s="15">
        <f t="shared" si="7"/>
        <v>5400925.949999999</v>
      </c>
      <c r="H29" s="15">
        <f t="shared" si="7"/>
        <v>5224258.949999999</v>
      </c>
      <c r="I29" s="15">
        <f t="shared" si="7"/>
        <v>2780330.7100000004</v>
      </c>
    </row>
    <row r="30" spans="2:9" ht="12.75">
      <c r="B30" s="13" t="s">
        <v>31</v>
      </c>
      <c r="C30" s="11"/>
      <c r="D30" s="15">
        <v>412308.53</v>
      </c>
      <c r="E30" s="16">
        <v>20449.44</v>
      </c>
      <c r="F30" s="15">
        <f aca="true" t="shared" si="8" ref="F30:F38">D30+E30</f>
        <v>432757.97000000003</v>
      </c>
      <c r="G30" s="16">
        <v>432757.97</v>
      </c>
      <c r="H30" s="16">
        <v>432757.97</v>
      </c>
      <c r="I30" s="16">
        <f t="shared" si="6"/>
        <v>0</v>
      </c>
    </row>
    <row r="31" spans="2:9" ht="12.75">
      <c r="B31" s="13" t="s">
        <v>32</v>
      </c>
      <c r="C31" s="11"/>
      <c r="D31" s="15">
        <v>14323.24</v>
      </c>
      <c r="E31" s="16">
        <v>6692.52</v>
      </c>
      <c r="F31" s="15">
        <f t="shared" si="8"/>
        <v>21015.760000000002</v>
      </c>
      <c r="G31" s="16">
        <v>21015.76</v>
      </c>
      <c r="H31" s="16">
        <v>21015.76</v>
      </c>
      <c r="I31" s="16">
        <f t="shared" si="6"/>
        <v>0</v>
      </c>
    </row>
    <row r="32" spans="2:9" ht="12.75">
      <c r="B32" s="13" t="s">
        <v>33</v>
      </c>
      <c r="C32" s="11"/>
      <c r="D32" s="15">
        <v>3127745.98</v>
      </c>
      <c r="E32" s="16">
        <v>685744.22</v>
      </c>
      <c r="F32" s="15">
        <f t="shared" si="8"/>
        <v>3813490.2</v>
      </c>
      <c r="G32" s="16">
        <v>2513386.28</v>
      </c>
      <c r="H32" s="16">
        <v>2513386.28</v>
      </c>
      <c r="I32" s="16">
        <f t="shared" si="6"/>
        <v>1300103.9200000004</v>
      </c>
    </row>
    <row r="33" spans="2:9" ht="12.75">
      <c r="B33" s="13" t="s">
        <v>34</v>
      </c>
      <c r="C33" s="11"/>
      <c r="D33" s="15">
        <v>392.71</v>
      </c>
      <c r="E33" s="16">
        <v>150218.59</v>
      </c>
      <c r="F33" s="15">
        <f t="shared" si="8"/>
        <v>150611.3</v>
      </c>
      <c r="G33" s="16">
        <v>150611.3</v>
      </c>
      <c r="H33" s="16">
        <v>150611.3</v>
      </c>
      <c r="I33" s="16">
        <f t="shared" si="6"/>
        <v>0</v>
      </c>
    </row>
    <row r="34" spans="2:9" ht="12.75">
      <c r="B34" s="13" t="s">
        <v>35</v>
      </c>
      <c r="C34" s="11"/>
      <c r="D34" s="15">
        <v>164813.06</v>
      </c>
      <c r="E34" s="16">
        <v>-103511.76</v>
      </c>
      <c r="F34" s="15">
        <f t="shared" si="8"/>
        <v>61301.3</v>
      </c>
      <c r="G34" s="16">
        <v>61301.3</v>
      </c>
      <c r="H34" s="16">
        <v>61301.3</v>
      </c>
      <c r="I34" s="16">
        <f t="shared" si="6"/>
        <v>0</v>
      </c>
    </row>
    <row r="35" spans="2:9" ht="12.75">
      <c r="B35" s="13" t="s">
        <v>36</v>
      </c>
      <c r="C35" s="11"/>
      <c r="D35" s="15">
        <v>147552</v>
      </c>
      <c r="E35" s="16">
        <v>78172.4</v>
      </c>
      <c r="F35" s="15">
        <f t="shared" si="8"/>
        <v>225724.4</v>
      </c>
      <c r="G35" s="16">
        <v>225724.4</v>
      </c>
      <c r="H35" s="16">
        <v>225724.4</v>
      </c>
      <c r="I35" s="16">
        <f t="shared" si="6"/>
        <v>0</v>
      </c>
    </row>
    <row r="36" spans="2:9" ht="12.75">
      <c r="B36" s="13" t="s">
        <v>37</v>
      </c>
      <c r="C36" s="11"/>
      <c r="D36" s="15">
        <v>69130.12</v>
      </c>
      <c r="E36" s="16">
        <v>27620.82</v>
      </c>
      <c r="F36" s="15">
        <f t="shared" si="8"/>
        <v>96750.94</v>
      </c>
      <c r="G36" s="16">
        <v>96750.94</v>
      </c>
      <c r="H36" s="16">
        <v>96750.94</v>
      </c>
      <c r="I36" s="16">
        <f t="shared" si="6"/>
        <v>0</v>
      </c>
    </row>
    <row r="37" spans="2:9" ht="12.75">
      <c r="B37" s="13" t="s">
        <v>38</v>
      </c>
      <c r="C37" s="11"/>
      <c r="D37" s="15">
        <v>555450</v>
      </c>
      <c r="E37" s="16">
        <v>8940</v>
      </c>
      <c r="F37" s="15">
        <f t="shared" si="8"/>
        <v>564390</v>
      </c>
      <c r="G37" s="16">
        <v>64390</v>
      </c>
      <c r="H37" s="16">
        <v>64390</v>
      </c>
      <c r="I37" s="16">
        <f t="shared" si="6"/>
        <v>500000</v>
      </c>
    </row>
    <row r="38" spans="2:9" ht="12.75">
      <c r="B38" s="13" t="s">
        <v>39</v>
      </c>
      <c r="C38" s="11"/>
      <c r="D38" s="15">
        <v>2965658</v>
      </c>
      <c r="E38" s="16">
        <v>-150443.21</v>
      </c>
      <c r="F38" s="15">
        <f t="shared" si="8"/>
        <v>2815214.79</v>
      </c>
      <c r="G38" s="16">
        <v>1834988</v>
      </c>
      <c r="H38" s="16">
        <v>1658321</v>
      </c>
      <c r="I38" s="16">
        <f t="shared" si="6"/>
        <v>980226.79</v>
      </c>
    </row>
    <row r="39" spans="2:9" ht="25.5" customHeight="1">
      <c r="B39" s="37" t="s">
        <v>40</v>
      </c>
      <c r="C39" s="38"/>
      <c r="D39" s="15">
        <f aca="true" t="shared" si="9" ref="D39:I39">SUM(D40:D48)</f>
        <v>2242064</v>
      </c>
      <c r="E39" s="15">
        <f t="shared" si="9"/>
        <v>-1651748</v>
      </c>
      <c r="F39" s="15">
        <f>SUM(F40:F48)</f>
        <v>590316</v>
      </c>
      <c r="G39" s="15">
        <f t="shared" si="9"/>
        <v>191716</v>
      </c>
      <c r="H39" s="15">
        <f t="shared" si="9"/>
        <v>191716</v>
      </c>
      <c r="I39" s="15">
        <f t="shared" si="9"/>
        <v>398600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518720</v>
      </c>
      <c r="E43" s="16">
        <v>71596</v>
      </c>
      <c r="F43" s="15">
        <f t="shared" si="10"/>
        <v>590316</v>
      </c>
      <c r="G43" s="16">
        <v>191716</v>
      </c>
      <c r="H43" s="16">
        <v>191716</v>
      </c>
      <c r="I43" s="16">
        <f t="shared" si="6"/>
        <v>398600</v>
      </c>
    </row>
    <row r="44" spans="2:9" ht="12.75">
      <c r="B44" s="13" t="s">
        <v>45</v>
      </c>
      <c r="C44" s="11"/>
      <c r="D44" s="15">
        <v>1723344</v>
      </c>
      <c r="E44" s="16">
        <v>-1723344</v>
      </c>
      <c r="F44" s="15">
        <f t="shared" si="10"/>
        <v>0</v>
      </c>
      <c r="G44" s="16">
        <v>0</v>
      </c>
      <c r="H44" s="16">
        <v>0</v>
      </c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204923.12</v>
      </c>
      <c r="E49" s="15">
        <f t="shared" si="11"/>
        <v>85560.09</v>
      </c>
      <c r="F49" s="15">
        <f t="shared" si="11"/>
        <v>290483.20999999996</v>
      </c>
      <c r="G49" s="15">
        <f t="shared" si="11"/>
        <v>85560.09</v>
      </c>
      <c r="H49" s="15">
        <f t="shared" si="11"/>
        <v>85560.09</v>
      </c>
      <c r="I49" s="15">
        <f t="shared" si="11"/>
        <v>204923.12</v>
      </c>
    </row>
    <row r="50" spans="2:9" ht="12.75">
      <c r="B50" s="13" t="s">
        <v>51</v>
      </c>
      <c r="C50" s="11"/>
      <c r="D50" s="15">
        <v>68747.12</v>
      </c>
      <c r="E50" s="16">
        <v>85560.09</v>
      </c>
      <c r="F50" s="15">
        <f t="shared" si="10"/>
        <v>154307.21</v>
      </c>
      <c r="G50" s="16">
        <v>85560.09</v>
      </c>
      <c r="H50" s="16">
        <v>85560.09</v>
      </c>
      <c r="I50" s="16">
        <f t="shared" si="6"/>
        <v>68747.12</v>
      </c>
    </row>
    <row r="51" spans="2:9" ht="12.75">
      <c r="B51" s="13" t="s">
        <v>52</v>
      </c>
      <c r="C51" s="11"/>
      <c r="D51" s="15">
        <v>136176</v>
      </c>
      <c r="E51" s="16">
        <v>0</v>
      </c>
      <c r="F51" s="15">
        <f t="shared" si="10"/>
        <v>136176</v>
      </c>
      <c r="G51" s="16">
        <v>0</v>
      </c>
      <c r="H51" s="16">
        <v>0</v>
      </c>
      <c r="I51" s="16">
        <f t="shared" si="6"/>
        <v>136176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26005241.31</v>
      </c>
      <c r="F85" s="21">
        <f t="shared" si="12"/>
        <v>26005241.31</v>
      </c>
      <c r="G85" s="21">
        <f>G86+G104+G94+G114+G124+G134+G138+G147+G151</f>
        <v>6716012.34</v>
      </c>
      <c r="H85" s="21">
        <f>H86+H104+H94+H114+H124+H134+H138+H147+H151</f>
        <v>6620161.26</v>
      </c>
      <c r="I85" s="21">
        <f t="shared" si="12"/>
        <v>19289228.97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5293432.36</v>
      </c>
      <c r="F94" s="15">
        <f>SUM(F95:F103)</f>
        <v>5293432.36</v>
      </c>
      <c r="G94" s="15">
        <f>SUM(G95:G103)</f>
        <v>2122612.1</v>
      </c>
      <c r="H94" s="15">
        <f>SUM(H95:H103)</f>
        <v>2122612.1</v>
      </c>
      <c r="I94" s="16">
        <f t="shared" si="13"/>
        <v>3170820.2600000002</v>
      </c>
    </row>
    <row r="95" spans="2:9" ht="12.75">
      <c r="B95" s="13" t="s">
        <v>21</v>
      </c>
      <c r="C95" s="11"/>
      <c r="D95" s="15">
        <v>0</v>
      </c>
      <c r="E95" s="16">
        <v>2008658.29</v>
      </c>
      <c r="F95" s="15">
        <f t="shared" si="14"/>
        <v>2008658.29</v>
      </c>
      <c r="G95" s="16">
        <v>1109622.77</v>
      </c>
      <c r="H95" s="16">
        <v>1109622.77</v>
      </c>
      <c r="I95" s="16">
        <f t="shared" si="13"/>
        <v>899035.52</v>
      </c>
    </row>
    <row r="96" spans="2:9" ht="12.75">
      <c r="B96" s="13" t="s">
        <v>22</v>
      </c>
      <c r="C96" s="11"/>
      <c r="D96" s="15">
        <v>0</v>
      </c>
      <c r="E96" s="16">
        <v>307190.2</v>
      </c>
      <c r="F96" s="15">
        <f t="shared" si="14"/>
        <v>307190.2</v>
      </c>
      <c r="G96" s="16">
        <v>114418.43</v>
      </c>
      <c r="H96" s="16">
        <v>114418.43</v>
      </c>
      <c r="I96" s="16">
        <f t="shared" si="13"/>
        <v>192771.77000000002</v>
      </c>
    </row>
    <row r="97" spans="2:9" ht="12.75">
      <c r="B97" s="13" t="s">
        <v>23</v>
      </c>
      <c r="C97" s="11"/>
      <c r="D97" s="15">
        <v>0</v>
      </c>
      <c r="E97" s="16">
        <v>119940</v>
      </c>
      <c r="F97" s="15">
        <f t="shared" si="14"/>
        <v>119940</v>
      </c>
      <c r="G97" s="16">
        <v>94584.5</v>
      </c>
      <c r="H97" s="16">
        <v>94584.5</v>
      </c>
      <c r="I97" s="16">
        <f t="shared" si="13"/>
        <v>25355.5</v>
      </c>
    </row>
    <row r="98" spans="2:9" ht="12.75">
      <c r="B98" s="13" t="s">
        <v>24</v>
      </c>
      <c r="C98" s="11"/>
      <c r="D98" s="15">
        <v>0</v>
      </c>
      <c r="E98" s="16">
        <v>1075000</v>
      </c>
      <c r="F98" s="15">
        <f t="shared" si="14"/>
        <v>1075000</v>
      </c>
      <c r="G98" s="16">
        <v>649103.05</v>
      </c>
      <c r="H98" s="16">
        <v>649103.05</v>
      </c>
      <c r="I98" s="16">
        <f t="shared" si="13"/>
        <v>425896.94999999995</v>
      </c>
    </row>
    <row r="99" spans="2:9" ht="12.75">
      <c r="B99" s="13" t="s">
        <v>25</v>
      </c>
      <c r="C99" s="11"/>
      <c r="D99" s="15">
        <v>0</v>
      </c>
      <c r="E99" s="16">
        <v>60000</v>
      </c>
      <c r="F99" s="15">
        <f t="shared" si="14"/>
        <v>60000</v>
      </c>
      <c r="G99" s="16">
        <v>0</v>
      </c>
      <c r="H99" s="16">
        <v>0</v>
      </c>
      <c r="I99" s="16">
        <f t="shared" si="13"/>
        <v>60000</v>
      </c>
    </row>
    <row r="100" spans="2:9" ht="12.75">
      <c r="B100" s="13" t="s">
        <v>26</v>
      </c>
      <c r="C100" s="11"/>
      <c r="D100" s="15">
        <v>0</v>
      </c>
      <c r="E100" s="16">
        <v>1407322</v>
      </c>
      <c r="F100" s="15">
        <f t="shared" si="14"/>
        <v>1407322</v>
      </c>
      <c r="G100" s="16">
        <v>1000</v>
      </c>
      <c r="H100" s="16">
        <v>1000</v>
      </c>
      <c r="I100" s="16">
        <f t="shared" si="13"/>
        <v>1406322</v>
      </c>
    </row>
    <row r="101" spans="2:9" ht="12.75">
      <c r="B101" s="13" t="s">
        <v>27</v>
      </c>
      <c r="C101" s="11"/>
      <c r="D101" s="15">
        <v>0</v>
      </c>
      <c r="E101" s="16">
        <v>30241.83</v>
      </c>
      <c r="F101" s="15">
        <f t="shared" si="14"/>
        <v>30241.83</v>
      </c>
      <c r="G101" s="16">
        <v>30241.83</v>
      </c>
      <c r="H101" s="16">
        <v>30241.83</v>
      </c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285080.04</v>
      </c>
      <c r="F103" s="15">
        <f t="shared" si="14"/>
        <v>285080.04</v>
      </c>
      <c r="G103" s="16">
        <v>123641.52</v>
      </c>
      <c r="H103" s="16">
        <v>123641.52</v>
      </c>
      <c r="I103" s="16">
        <f t="shared" si="13"/>
        <v>161438.51999999996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13204245.95</v>
      </c>
      <c r="F104" s="15">
        <f>SUM(F105:F113)</f>
        <v>13204245.95</v>
      </c>
      <c r="G104" s="15">
        <f>SUM(G105:G113)</f>
        <v>4593400.24</v>
      </c>
      <c r="H104" s="15">
        <f>SUM(H105:H113)</f>
        <v>4497549.16</v>
      </c>
      <c r="I104" s="16">
        <f t="shared" si="13"/>
        <v>8610845.709999999</v>
      </c>
    </row>
    <row r="105" spans="2:9" ht="12.75">
      <c r="B105" s="13" t="s">
        <v>31</v>
      </c>
      <c r="C105" s="11"/>
      <c r="D105" s="15">
        <v>0</v>
      </c>
      <c r="E105" s="16">
        <v>3118195.59</v>
      </c>
      <c r="F105" s="16">
        <f>D105+E105</f>
        <v>3118195.59</v>
      </c>
      <c r="G105" s="16">
        <v>1006365.77</v>
      </c>
      <c r="H105" s="16">
        <v>1006365.77</v>
      </c>
      <c r="I105" s="16">
        <f t="shared" si="13"/>
        <v>2111829.82</v>
      </c>
    </row>
    <row r="106" spans="2:9" ht="12.75">
      <c r="B106" s="13" t="s">
        <v>32</v>
      </c>
      <c r="C106" s="11"/>
      <c r="D106" s="15">
        <v>0</v>
      </c>
      <c r="E106" s="16">
        <v>808920</v>
      </c>
      <c r="F106" s="16">
        <f aca="true" t="shared" si="15" ref="F106:F113">D106+E106</f>
        <v>808920</v>
      </c>
      <c r="G106" s="16">
        <v>413909.81</v>
      </c>
      <c r="H106" s="16">
        <v>413909.81</v>
      </c>
      <c r="I106" s="16">
        <f t="shared" si="13"/>
        <v>395010.19</v>
      </c>
    </row>
    <row r="107" spans="2:9" ht="12.75">
      <c r="B107" s="13" t="s">
        <v>33</v>
      </c>
      <c r="C107" s="11"/>
      <c r="D107" s="15">
        <v>0</v>
      </c>
      <c r="E107" s="16">
        <v>2281569.31</v>
      </c>
      <c r="F107" s="16">
        <f t="shared" si="15"/>
        <v>2281569.31</v>
      </c>
      <c r="G107" s="16">
        <v>807432.35</v>
      </c>
      <c r="H107" s="16">
        <v>807432.35</v>
      </c>
      <c r="I107" s="16">
        <f t="shared" si="13"/>
        <v>1474136.96</v>
      </c>
    </row>
    <row r="108" spans="2:9" ht="12.75">
      <c r="B108" s="13" t="s">
        <v>34</v>
      </c>
      <c r="C108" s="11"/>
      <c r="D108" s="15">
        <v>0</v>
      </c>
      <c r="E108" s="16">
        <v>90000</v>
      </c>
      <c r="F108" s="16">
        <f t="shared" si="15"/>
        <v>90000</v>
      </c>
      <c r="G108" s="16">
        <v>0</v>
      </c>
      <c r="H108" s="16">
        <v>0</v>
      </c>
      <c r="I108" s="16">
        <f t="shared" si="13"/>
        <v>90000</v>
      </c>
    </row>
    <row r="109" spans="2:9" ht="12.75">
      <c r="B109" s="13" t="s">
        <v>35</v>
      </c>
      <c r="C109" s="11"/>
      <c r="D109" s="15">
        <v>0</v>
      </c>
      <c r="E109" s="16">
        <v>4532055.08</v>
      </c>
      <c r="F109" s="16">
        <f t="shared" si="15"/>
        <v>4532055.08</v>
      </c>
      <c r="G109" s="16">
        <v>2075168.27</v>
      </c>
      <c r="H109" s="16">
        <v>1979317.19</v>
      </c>
      <c r="I109" s="16">
        <f t="shared" si="13"/>
        <v>2456886.81</v>
      </c>
    </row>
    <row r="110" spans="2:9" ht="12.75">
      <c r="B110" s="13" t="s">
        <v>36</v>
      </c>
      <c r="C110" s="11"/>
      <c r="D110" s="15">
        <v>0</v>
      </c>
      <c r="E110" s="16">
        <v>194480</v>
      </c>
      <c r="F110" s="16">
        <f t="shared" si="15"/>
        <v>194480</v>
      </c>
      <c r="G110" s="16">
        <v>42712.8</v>
      </c>
      <c r="H110" s="16">
        <v>42712.8</v>
      </c>
      <c r="I110" s="16">
        <f t="shared" si="13"/>
        <v>151767.2</v>
      </c>
    </row>
    <row r="111" spans="2:9" ht="12.75">
      <c r="B111" s="13" t="s">
        <v>37</v>
      </c>
      <c r="C111" s="11"/>
      <c r="D111" s="15">
        <v>0</v>
      </c>
      <c r="E111" s="16">
        <v>2057558.45</v>
      </c>
      <c r="F111" s="16">
        <f t="shared" si="15"/>
        <v>2057558.45</v>
      </c>
      <c r="G111" s="16">
        <v>229055.74</v>
      </c>
      <c r="H111" s="16">
        <v>229055.74</v>
      </c>
      <c r="I111" s="16">
        <f t="shared" si="13"/>
        <v>1828502.71</v>
      </c>
    </row>
    <row r="112" spans="2:9" ht="12.75">
      <c r="B112" s="13" t="s">
        <v>38</v>
      </c>
      <c r="C112" s="11"/>
      <c r="D112" s="15">
        <v>0</v>
      </c>
      <c r="E112" s="16">
        <v>120955.5</v>
      </c>
      <c r="F112" s="16">
        <f t="shared" si="15"/>
        <v>120955.5</v>
      </c>
      <c r="G112" s="16">
        <v>18755.5</v>
      </c>
      <c r="H112" s="16">
        <v>18755.5</v>
      </c>
      <c r="I112" s="16">
        <f t="shared" si="13"/>
        <v>102200</v>
      </c>
    </row>
    <row r="113" spans="2:9" ht="12.75">
      <c r="B113" s="13" t="s">
        <v>39</v>
      </c>
      <c r="C113" s="11"/>
      <c r="D113" s="15">
        <v>0</v>
      </c>
      <c r="E113" s="16">
        <v>512.02</v>
      </c>
      <c r="F113" s="16">
        <f t="shared" si="15"/>
        <v>512.02</v>
      </c>
      <c r="G113" s="16">
        <v>0</v>
      </c>
      <c r="H113" s="16">
        <v>0</v>
      </c>
      <c r="I113" s="16">
        <f t="shared" si="13"/>
        <v>512.02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7507563</v>
      </c>
      <c r="F147" s="15">
        <f>SUM(F148:F150)</f>
        <v>7507563</v>
      </c>
      <c r="G147" s="15">
        <f>SUM(G148:G150)</f>
        <v>0</v>
      </c>
      <c r="H147" s="15">
        <f>SUM(H148:H150)</f>
        <v>0</v>
      </c>
      <c r="I147" s="16">
        <f t="shared" si="13"/>
        <v>7507563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>
        <v>0</v>
      </c>
      <c r="E150" s="16">
        <v>7507563</v>
      </c>
      <c r="F150" s="16">
        <f>D150+E150</f>
        <v>7507563</v>
      </c>
      <c r="G150" s="16">
        <v>0</v>
      </c>
      <c r="H150" s="16">
        <v>0</v>
      </c>
      <c r="I150" s="16">
        <f aca="true" t="shared" si="19" ref="I150:I158">F150-G150</f>
        <v>7507563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166151469.2</v>
      </c>
      <c r="E160" s="14">
        <f t="shared" si="21"/>
        <v>26005241.31</v>
      </c>
      <c r="F160" s="14">
        <f t="shared" si="21"/>
        <v>192156710.51000002</v>
      </c>
      <c r="G160" s="14">
        <f t="shared" si="21"/>
        <v>113007016.35000001</v>
      </c>
      <c r="H160" s="14">
        <f t="shared" si="21"/>
        <v>112723792.27000001</v>
      </c>
      <c r="I160" s="14">
        <f t="shared" si="21"/>
        <v>79149694.16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2016-12-20T19:53:14Z</cp:lastPrinted>
  <dcterms:created xsi:type="dcterms:W3CDTF">2016-10-11T20:25:15Z</dcterms:created>
  <dcterms:modified xsi:type="dcterms:W3CDTF">2020-10-13T21:40:11Z</dcterms:modified>
  <cp:category/>
  <cp:version/>
  <cp:contentType/>
  <cp:contentStatus/>
</cp:coreProperties>
</file>