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<sst xmlns="http://schemas.openxmlformats.org/spreadsheetml/2006/main" count="162" uniqueCount="89">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</sst>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178924119</v>
      </c>
      <c r="E10" s="14">
        <f t="shared" si="0"/>
        <v>699978.7199999999</v>
      </c>
      <c r="F10" s="14">
        <f t="shared" si="0"/>
        <v>179624097.72</v>
      </c>
      <c r="G10" s="14">
        <f t="shared" si="0"/>
        <v>163143725.88</v>
      </c>
      <c r="H10" s="14">
        <f t="shared" si="0"/>
        <v>160704123.17</v>
      </c>
      <c r="I10" s="14">
        <f t="shared" si="0"/>
        <v>16480371.840000004</v>
      </c>
    </row>
    <row r="11" spans="2:9" ht="12.75">
      <c r="B11" s="3" t="s">
        <v>12</v>
      </c>
      <c r="C11" s="9"/>
      <c r="D11" s="15">
        <f aca="true" t="shared" si="1" ref="D11:I11">SUM(D12:D18)</f>
        <v>157067438</v>
      </c>
      <c r="E11" s="15">
        <f t="shared" si="1"/>
        <v>321451.4500000002</v>
      </c>
      <c r="F11" s="15">
        <f t="shared" si="1"/>
        <v>157388889.45</v>
      </c>
      <c r="G11" s="15">
        <f t="shared" si="1"/>
        <v>148970257.48</v>
      </c>
      <c r="H11" s="15">
        <f t="shared" si="1"/>
        <v>147073816.76999998</v>
      </c>
      <c r="I11" s="15">
        <f t="shared" si="1"/>
        <v>8418631.970000004</v>
      </c>
    </row>
    <row r="12" spans="2:9" ht="12.75">
      <c r="B12" s="13" t="s">
        <v>13</v>
      </c>
      <c r="C12" s="11"/>
      <c r="D12" s="15">
        <v>51061815</v>
      </c>
      <c r="E12" s="16">
        <v>26670.79</v>
      </c>
      <c r="F12" s="16">
        <f>D12+E12</f>
        <v>51088485.79</v>
      </c>
      <c r="G12" s="16">
        <v>49529711.14</v>
      </c>
      <c r="H12" s="16">
        <v>49529711.14</v>
      </c>
      <c r="I12" s="16">
        <f>F12-G12</f>
        <v>1558774.6499999985</v>
      </c>
    </row>
    <row r="13" spans="2:9" ht="12.75">
      <c r="B13" s="13" t="s">
        <v>14</v>
      </c>
      <c r="C13" s="11"/>
      <c r="D13" s="15">
        <v>5279969</v>
      </c>
      <c r="E13" s="16">
        <v>-4654328</v>
      </c>
      <c r="F13" s="16">
        <f aca="true" t="shared" si="2" ref="F13:F18">D13+E13</f>
        <v>625641</v>
      </c>
      <c r="G13" s="16">
        <v>0</v>
      </c>
      <c r="H13" s="16">
        <v>0</v>
      </c>
      <c r="I13" s="16">
        <f aca="true" t="shared" si="3" ref="I13:I18">F13-G13</f>
        <v>625641</v>
      </c>
    </row>
    <row r="14" spans="2:9" ht="12.75">
      <c r="B14" s="13" t="s">
        <v>15</v>
      </c>
      <c r="C14" s="11"/>
      <c r="D14" s="15">
        <v>13906775</v>
      </c>
      <c r="E14" s="16">
        <v>2194539.45</v>
      </c>
      <c r="F14" s="16">
        <f t="shared" si="2"/>
        <v>16101314.45</v>
      </c>
      <c r="G14" s="16">
        <v>14487271.63</v>
      </c>
      <c r="H14" s="16">
        <v>14487271.63</v>
      </c>
      <c r="I14" s="16">
        <f t="shared" si="3"/>
        <v>1614042.8199999984</v>
      </c>
    </row>
    <row r="15" spans="2:9" ht="12.75">
      <c r="B15" s="13" t="s">
        <v>16</v>
      </c>
      <c r="C15" s="11"/>
      <c r="D15" s="15">
        <v>15098158</v>
      </c>
      <c r="E15" s="16">
        <v>614529.82</v>
      </c>
      <c r="F15" s="16">
        <f t="shared" si="2"/>
        <v>15712687.82</v>
      </c>
      <c r="G15" s="16">
        <v>15113854.36</v>
      </c>
      <c r="H15" s="16">
        <v>13217413.65</v>
      </c>
      <c r="I15" s="16">
        <f t="shared" si="3"/>
        <v>598833.4600000009</v>
      </c>
    </row>
    <row r="16" spans="2:9" ht="12.75">
      <c r="B16" s="13" t="s">
        <v>17</v>
      </c>
      <c r="C16" s="11"/>
      <c r="D16" s="15">
        <v>70059159</v>
      </c>
      <c r="E16" s="16">
        <v>2115665.39</v>
      </c>
      <c r="F16" s="16">
        <f t="shared" si="2"/>
        <v>72174824.39</v>
      </c>
      <c r="G16" s="16">
        <v>68350370.35</v>
      </c>
      <c r="H16" s="16">
        <v>68350370.35</v>
      </c>
      <c r="I16" s="16">
        <f t="shared" si="3"/>
        <v>3824454.0400000066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1661562</v>
      </c>
      <c r="E18" s="16">
        <v>24374</v>
      </c>
      <c r="F18" s="16">
        <f t="shared" si="2"/>
        <v>1685936</v>
      </c>
      <c r="G18" s="16">
        <v>1489050</v>
      </c>
      <c r="H18" s="16">
        <v>1489050</v>
      </c>
      <c r="I18" s="16">
        <f t="shared" si="3"/>
        <v>196886</v>
      </c>
    </row>
    <row r="19" spans="2:9" ht="12.75">
      <c r="B19" s="3" t="s">
        <v>20</v>
      </c>
      <c r="C19" s="9"/>
      <c r="D19" s="15">
        <f aca="true" t="shared" si="4" ref="D19:I19">SUM(D20:D28)</f>
        <v>4479669</v>
      </c>
      <c r="E19" s="15">
        <f t="shared" si="4"/>
        <v>326769.2399999999</v>
      </c>
      <c r="F19" s="15">
        <f t="shared" si="4"/>
        <v>4806438.240000001</v>
      </c>
      <c r="G19" s="15">
        <f t="shared" si="4"/>
        <v>3966791.7499999995</v>
      </c>
      <c r="H19" s="15">
        <f t="shared" si="4"/>
        <v>3966791.7499999995</v>
      </c>
      <c r="I19" s="15">
        <f t="shared" si="4"/>
        <v>839646.49</v>
      </c>
    </row>
    <row r="20" spans="2:9" ht="12.75">
      <c r="B20" s="13" t="s">
        <v>21</v>
      </c>
      <c r="C20" s="11"/>
      <c r="D20" s="15">
        <v>879990</v>
      </c>
      <c r="E20" s="16">
        <v>435267.75</v>
      </c>
      <c r="F20" s="15">
        <f aca="true" t="shared" si="5" ref="F20:F28">D20+E20</f>
        <v>1315257.75</v>
      </c>
      <c r="G20" s="16">
        <v>1176737.31</v>
      </c>
      <c r="H20" s="16">
        <v>1176737.31</v>
      </c>
      <c r="I20" s="16">
        <f>F20-G20</f>
        <v>138520.43999999994</v>
      </c>
    </row>
    <row r="21" spans="2:9" ht="12.75">
      <c r="B21" s="13" t="s">
        <v>22</v>
      </c>
      <c r="C21" s="11"/>
      <c r="D21" s="15">
        <v>244289</v>
      </c>
      <c r="E21" s="16">
        <v>1097322.24</v>
      </c>
      <c r="F21" s="15">
        <f t="shared" si="5"/>
        <v>1341611.24</v>
      </c>
      <c r="G21" s="16">
        <v>1136168.38</v>
      </c>
      <c r="H21" s="16">
        <v>1136168.38</v>
      </c>
      <c r="I21" s="16">
        <f aca="true" t="shared" si="6" ref="I21:I83">F21-G21</f>
        <v>205442.8600000001</v>
      </c>
    </row>
    <row r="22" spans="2:9" ht="12.75">
      <c r="B22" s="13" t="s">
        <v>23</v>
      </c>
      <c r="C22" s="11"/>
      <c r="D22" s="15">
        <v>603307</v>
      </c>
      <c r="E22" s="16">
        <v>40232.45</v>
      </c>
      <c r="F22" s="15">
        <f t="shared" si="5"/>
        <v>643539.45</v>
      </c>
      <c r="G22" s="16">
        <v>635832.45</v>
      </c>
      <c r="H22" s="16">
        <v>635832.45</v>
      </c>
      <c r="I22" s="16">
        <f t="shared" si="6"/>
        <v>7707</v>
      </c>
    </row>
    <row r="23" spans="2:9" ht="12.75">
      <c r="B23" s="13" t="s">
        <v>24</v>
      </c>
      <c r="C23" s="11"/>
      <c r="D23" s="15">
        <v>1335671</v>
      </c>
      <c r="E23" s="16">
        <v>-839903.3</v>
      </c>
      <c r="F23" s="15">
        <f t="shared" si="5"/>
        <v>495767.69999999995</v>
      </c>
      <c r="G23" s="16">
        <v>337094.31</v>
      </c>
      <c r="H23" s="16">
        <v>337094.31</v>
      </c>
      <c r="I23" s="16">
        <f t="shared" si="6"/>
        <v>158673.38999999996</v>
      </c>
    </row>
    <row r="24" spans="2:9" ht="12.75">
      <c r="B24" s="13" t="s">
        <v>25</v>
      </c>
      <c r="C24" s="11"/>
      <c r="D24" s="15">
        <v>217932</v>
      </c>
      <c r="E24" s="16">
        <v>-30143.81</v>
      </c>
      <c r="F24" s="15">
        <f t="shared" si="5"/>
        <v>187788.19</v>
      </c>
      <c r="G24" s="16">
        <v>78271.59</v>
      </c>
      <c r="H24" s="16">
        <v>78271.59</v>
      </c>
      <c r="I24" s="16">
        <f t="shared" si="6"/>
        <v>109516.6</v>
      </c>
    </row>
    <row r="25" spans="2:9" ht="12.75">
      <c r="B25" s="13" t="s">
        <v>26</v>
      </c>
      <c r="C25" s="11"/>
      <c r="D25" s="15">
        <v>300070</v>
      </c>
      <c r="E25" s="16">
        <v>-283324.99</v>
      </c>
      <c r="F25" s="15">
        <f t="shared" si="5"/>
        <v>16745.01000000001</v>
      </c>
      <c r="G25" s="16">
        <v>1175.22</v>
      </c>
      <c r="H25" s="16">
        <v>1175.22</v>
      </c>
      <c r="I25" s="16">
        <f t="shared" si="6"/>
        <v>15569.79000000001</v>
      </c>
    </row>
    <row r="26" spans="2:9" ht="12.75">
      <c r="B26" s="13" t="s">
        <v>27</v>
      </c>
      <c r="C26" s="11"/>
      <c r="D26" s="15">
        <v>223004</v>
      </c>
      <c r="E26" s="16">
        <v>71859.94</v>
      </c>
      <c r="F26" s="15">
        <f t="shared" si="5"/>
        <v>294863.94</v>
      </c>
      <c r="G26" s="16">
        <v>261938.01</v>
      </c>
      <c r="H26" s="16">
        <v>261938.01</v>
      </c>
      <c r="I26" s="16">
        <f t="shared" si="6"/>
        <v>32925.92999999999</v>
      </c>
    </row>
    <row r="27" spans="2:9" ht="12.75">
      <c r="B27" s="13" t="s">
        <v>28</v>
      </c>
      <c r="C27" s="11"/>
      <c r="D27" s="15">
        <v>0</v>
      </c>
      <c r="E27" s="16">
        <v>980.02</v>
      </c>
      <c r="F27" s="15">
        <f t="shared" si="5"/>
        <v>980.02</v>
      </c>
      <c r="G27" s="16">
        <v>980.02</v>
      </c>
      <c r="H27" s="16">
        <v>980.02</v>
      </c>
      <c r="I27" s="16">
        <f t="shared" si="6"/>
        <v>0</v>
      </c>
    </row>
    <row r="28" spans="2:9" ht="12.75">
      <c r="B28" s="13" t="s">
        <v>29</v>
      </c>
      <c r="C28" s="11"/>
      <c r="D28" s="15">
        <v>675406</v>
      </c>
      <c r="E28" s="16">
        <v>-165521.06</v>
      </c>
      <c r="F28" s="15">
        <f t="shared" si="5"/>
        <v>509884.94</v>
      </c>
      <c r="G28" s="16">
        <v>338594.46</v>
      </c>
      <c r="H28" s="16">
        <v>338594.46</v>
      </c>
      <c r="I28" s="16">
        <f t="shared" si="6"/>
        <v>171290.47999999998</v>
      </c>
    </row>
    <row r="29" spans="2:9" ht="12.75">
      <c r="B29" s="3" t="s">
        <v>30</v>
      </c>
      <c r="C29" s="9"/>
      <c r="D29" s="15">
        <f aca="true" t="shared" si="7" ref="D29:I29">SUM(D30:D38)</f>
        <v>15776356</v>
      </c>
      <c r="E29" s="15">
        <f t="shared" si="7"/>
        <v>-792973.4600000002</v>
      </c>
      <c r="F29" s="15">
        <f t="shared" si="7"/>
        <v>14983382.54</v>
      </c>
      <c r="G29" s="15">
        <f t="shared" si="7"/>
        <v>9378534.16</v>
      </c>
      <c r="H29" s="15">
        <f t="shared" si="7"/>
        <v>8835372.16</v>
      </c>
      <c r="I29" s="15">
        <f t="shared" si="7"/>
        <v>5604848.38</v>
      </c>
    </row>
    <row r="30" spans="2:9" ht="12.75">
      <c r="B30" s="13" t="s">
        <v>31</v>
      </c>
      <c r="C30" s="11"/>
      <c r="D30" s="15">
        <v>2737861</v>
      </c>
      <c r="E30" s="16">
        <v>-1365389.05</v>
      </c>
      <c r="F30" s="15">
        <f aca="true" t="shared" si="8" ref="F30:F38">D30+E30</f>
        <v>1372471.95</v>
      </c>
      <c r="G30" s="16">
        <v>793885.49</v>
      </c>
      <c r="H30" s="16">
        <v>793885.49</v>
      </c>
      <c r="I30" s="16">
        <f t="shared" si="6"/>
        <v>578586.46</v>
      </c>
    </row>
    <row r="31" spans="2:9" ht="12.75">
      <c r="B31" s="13" t="s">
        <v>32</v>
      </c>
      <c r="C31" s="11"/>
      <c r="D31" s="15">
        <v>586002</v>
      </c>
      <c r="E31" s="16">
        <v>-181910.13</v>
      </c>
      <c r="F31" s="15">
        <f t="shared" si="8"/>
        <v>404091.87</v>
      </c>
      <c r="G31" s="16">
        <v>214307.04</v>
      </c>
      <c r="H31" s="16">
        <v>214307.04</v>
      </c>
      <c r="I31" s="16">
        <f t="shared" si="6"/>
        <v>189784.83</v>
      </c>
    </row>
    <row r="32" spans="2:9" ht="12.75">
      <c r="B32" s="13" t="s">
        <v>33</v>
      </c>
      <c r="C32" s="11"/>
      <c r="D32" s="15">
        <v>3535939</v>
      </c>
      <c r="E32" s="16">
        <v>1498191.8</v>
      </c>
      <c r="F32" s="15">
        <f t="shared" si="8"/>
        <v>5034130.8</v>
      </c>
      <c r="G32" s="16">
        <v>4153220.55</v>
      </c>
      <c r="H32" s="16">
        <v>4153210.55</v>
      </c>
      <c r="I32" s="16">
        <f t="shared" si="6"/>
        <v>880910.25</v>
      </c>
    </row>
    <row r="33" spans="2:9" ht="12.75">
      <c r="B33" s="13" t="s">
        <v>34</v>
      </c>
      <c r="C33" s="11"/>
      <c r="D33" s="15">
        <v>244424</v>
      </c>
      <c r="E33" s="16">
        <v>28469.68</v>
      </c>
      <c r="F33" s="15">
        <f t="shared" si="8"/>
        <v>272893.68</v>
      </c>
      <c r="G33" s="16">
        <v>181000.92</v>
      </c>
      <c r="H33" s="16">
        <v>181000.92</v>
      </c>
      <c r="I33" s="16">
        <f t="shared" si="6"/>
        <v>91892.75999999998</v>
      </c>
    </row>
    <row r="34" spans="2:9" ht="12.75">
      <c r="B34" s="13" t="s">
        <v>35</v>
      </c>
      <c r="C34" s="11"/>
      <c r="D34" s="15">
        <v>2472403</v>
      </c>
      <c r="E34" s="16">
        <v>-1034769.55</v>
      </c>
      <c r="F34" s="15">
        <f t="shared" si="8"/>
        <v>1437633.45</v>
      </c>
      <c r="G34" s="16">
        <v>408550.85</v>
      </c>
      <c r="H34" s="16">
        <v>408550.85</v>
      </c>
      <c r="I34" s="16">
        <f t="shared" si="6"/>
        <v>1029082.6</v>
      </c>
    </row>
    <row r="35" spans="2:9" ht="12.75">
      <c r="B35" s="13" t="s">
        <v>36</v>
      </c>
      <c r="C35" s="11"/>
      <c r="D35" s="15">
        <v>96873</v>
      </c>
      <c r="E35" s="16">
        <v>71741.17</v>
      </c>
      <c r="F35" s="15">
        <f t="shared" si="8"/>
        <v>168614.16999999998</v>
      </c>
      <c r="G35" s="16">
        <v>126069.17</v>
      </c>
      <c r="H35" s="16">
        <v>126069.17</v>
      </c>
      <c r="I35" s="16">
        <f t="shared" si="6"/>
        <v>42544.999999999985</v>
      </c>
    </row>
    <row r="36" spans="2:9" ht="12.75">
      <c r="B36" s="13" t="s">
        <v>37</v>
      </c>
      <c r="C36" s="11"/>
      <c r="D36" s="15">
        <v>419497</v>
      </c>
      <c r="E36" s="16">
        <v>196493.86</v>
      </c>
      <c r="F36" s="15">
        <f t="shared" si="8"/>
        <v>615990.86</v>
      </c>
      <c r="G36" s="16">
        <v>396787.88</v>
      </c>
      <c r="H36" s="16">
        <v>396787.88</v>
      </c>
      <c r="I36" s="16">
        <f t="shared" si="6"/>
        <v>219202.97999999998</v>
      </c>
    </row>
    <row r="37" spans="2:9" ht="12.75">
      <c r="B37" s="13" t="s">
        <v>38</v>
      </c>
      <c r="C37" s="11"/>
      <c r="D37" s="15">
        <v>159750</v>
      </c>
      <c r="E37" s="16">
        <v>95994.46</v>
      </c>
      <c r="F37" s="15">
        <f t="shared" si="8"/>
        <v>255744.46000000002</v>
      </c>
      <c r="G37" s="16">
        <v>168729.63</v>
      </c>
      <c r="H37" s="16">
        <v>168729.63</v>
      </c>
      <c r="I37" s="16">
        <f t="shared" si="6"/>
        <v>87014.83000000002</v>
      </c>
    </row>
    <row r="38" spans="2:9" ht="12.75">
      <c r="B38" s="13" t="s">
        <v>39</v>
      </c>
      <c r="C38" s="11"/>
      <c r="D38" s="15">
        <v>5523607</v>
      </c>
      <c r="E38" s="16">
        <v>-101795.7</v>
      </c>
      <c r="F38" s="15">
        <f t="shared" si="8"/>
        <v>5421811.3</v>
      </c>
      <c r="G38" s="16">
        <v>2935982.63</v>
      </c>
      <c r="H38" s="16">
        <v>2392830.63</v>
      </c>
      <c r="I38" s="16">
        <f t="shared" si="6"/>
        <v>2485828.67</v>
      </c>
    </row>
    <row r="39" spans="2:9" ht="25.5" customHeight="1">
      <c r="B39" s="37" t="s">
        <v>40</v>
      </c>
      <c r="C39" s="38"/>
      <c r="D39" s="15">
        <f aca="true" t="shared" si="9" ref="D39:I39">SUM(D40:D48)</f>
        <v>837386</v>
      </c>
      <c r="E39" s="15">
        <f t="shared" si="9"/>
        <v>802211.69</v>
      </c>
      <c r="F39" s="15">
        <f>SUM(F40:F48)</f>
        <v>1639597.69</v>
      </c>
      <c r="G39" s="15">
        <f t="shared" si="9"/>
        <v>785622.69</v>
      </c>
      <c r="H39" s="15">
        <f t="shared" si="9"/>
        <v>785622.69</v>
      </c>
      <c r="I39" s="15">
        <f t="shared" si="9"/>
        <v>853975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837386</v>
      </c>
      <c r="E43" s="16">
        <v>802211.69</v>
      </c>
      <c r="F43" s="15">
        <f t="shared" si="10"/>
        <v>1639597.69</v>
      </c>
      <c r="G43" s="16">
        <v>785622.69</v>
      </c>
      <c r="H43" s="16">
        <v>785622.69</v>
      </c>
      <c r="I43" s="16">
        <f t="shared" si="6"/>
        <v>853975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763270</v>
      </c>
      <c r="E49" s="15">
        <f t="shared" si="11"/>
        <v>42519.799999999996</v>
      </c>
      <c r="F49" s="15">
        <f t="shared" si="11"/>
        <v>805789.8</v>
      </c>
      <c r="G49" s="15">
        <f t="shared" si="11"/>
        <v>42519.799999999996</v>
      </c>
      <c r="H49" s="15">
        <f t="shared" si="11"/>
        <v>42519.799999999996</v>
      </c>
      <c r="I49" s="15">
        <f t="shared" si="11"/>
        <v>763270</v>
      </c>
    </row>
    <row r="50" spans="2:9" ht="12.75">
      <c r="B50" s="13" t="s">
        <v>51</v>
      </c>
      <c r="C50" s="11"/>
      <c r="D50" s="15">
        <v>387691</v>
      </c>
      <c r="E50" s="16">
        <v>7882.2</v>
      </c>
      <c r="F50" s="15">
        <f t="shared" si="10"/>
        <v>395573.2</v>
      </c>
      <c r="G50" s="16">
        <v>7882.2</v>
      </c>
      <c r="H50" s="16">
        <v>7882.2</v>
      </c>
      <c r="I50" s="16">
        <f t="shared" si="6"/>
        <v>387691</v>
      </c>
    </row>
    <row r="51" spans="2:9" ht="12.75">
      <c r="B51" s="13" t="s">
        <v>52</v>
      </c>
      <c r="C51" s="11"/>
      <c r="D51" s="15">
        <v>94167</v>
      </c>
      <c r="E51" s="16">
        <v>34637.6</v>
      </c>
      <c r="F51" s="15">
        <f t="shared" si="10"/>
        <v>128804.6</v>
      </c>
      <c r="G51" s="16">
        <v>34637.6</v>
      </c>
      <c r="H51" s="16">
        <v>34637.6</v>
      </c>
      <c r="I51" s="16">
        <f t="shared" si="6"/>
        <v>94167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21000</v>
      </c>
      <c r="E53" s="16">
        <v>0</v>
      </c>
      <c r="F53" s="15">
        <f t="shared" si="10"/>
        <v>21000</v>
      </c>
      <c r="G53" s="16">
        <v>0</v>
      </c>
      <c r="H53" s="16">
        <v>0</v>
      </c>
      <c r="I53" s="16">
        <f t="shared" si="6"/>
        <v>21000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260412</v>
      </c>
      <c r="E55" s="16">
        <v>0</v>
      </c>
      <c r="F55" s="15">
        <f t="shared" si="10"/>
        <v>260412</v>
      </c>
      <c r="G55" s="16">
        <v>0</v>
      </c>
      <c r="H55" s="16">
        <v>0</v>
      </c>
      <c r="I55" s="16">
        <f t="shared" si="6"/>
        <v>260412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22486302.4</v>
      </c>
      <c r="F85" s="21">
        <f t="shared" si="12"/>
        <v>22486302.4</v>
      </c>
      <c r="G85" s="21">
        <f>G86+G104+G94+G114+G124+G134+G138+G147+G151</f>
        <v>21113624.95</v>
      </c>
      <c r="H85" s="21">
        <f>H86+H104+H94+H114+H124+H134+H138+H147+H151</f>
        <v>21113624.95</v>
      </c>
      <c r="I85" s="21">
        <f t="shared" si="12"/>
        <v>1372677.4499999997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0</v>
      </c>
      <c r="E87" s="16">
        <v>0</v>
      </c>
      <c r="F87" s="15">
        <f aca="true" t="shared" si="14" ref="F87:F103">D87+E87</f>
        <v>0</v>
      </c>
      <c r="G87" s="16">
        <v>0</v>
      </c>
      <c r="H87" s="16">
        <v>0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9119648.129999999</v>
      </c>
      <c r="F94" s="15">
        <f>SUM(F95:F103)</f>
        <v>9119648.129999999</v>
      </c>
      <c r="G94" s="15">
        <f>SUM(G95:G103)</f>
        <v>8117518.71</v>
      </c>
      <c r="H94" s="15">
        <f>SUM(H95:H103)</f>
        <v>8117518.71</v>
      </c>
      <c r="I94" s="16">
        <f t="shared" si="13"/>
        <v>1002129.419999999</v>
      </c>
    </row>
    <row r="95" spans="2:9" ht="12.75">
      <c r="B95" s="13" t="s">
        <v>21</v>
      </c>
      <c r="C95" s="11"/>
      <c r="D95" s="15">
        <v>0</v>
      </c>
      <c r="E95" s="16">
        <v>2558929.8</v>
      </c>
      <c r="F95" s="15">
        <f t="shared" si="14"/>
        <v>2558929.8</v>
      </c>
      <c r="G95" s="16">
        <v>2442728.62</v>
      </c>
      <c r="H95" s="16">
        <v>2442728.62</v>
      </c>
      <c r="I95" s="16">
        <f t="shared" si="13"/>
        <v>116201.1799999997</v>
      </c>
    </row>
    <row r="96" spans="2:9" ht="12.75">
      <c r="B96" s="13" t="s">
        <v>22</v>
      </c>
      <c r="C96" s="11"/>
      <c r="D96" s="15">
        <v>0</v>
      </c>
      <c r="E96" s="16">
        <v>1277718.4</v>
      </c>
      <c r="F96" s="15">
        <f t="shared" si="14"/>
        <v>1277718.4</v>
      </c>
      <c r="G96" s="16">
        <v>1166919.11</v>
      </c>
      <c r="H96" s="16">
        <v>1166919.11</v>
      </c>
      <c r="I96" s="16">
        <f t="shared" si="13"/>
        <v>110799.2899999998</v>
      </c>
    </row>
    <row r="97" spans="2:9" ht="12.75">
      <c r="B97" s="13" t="s">
        <v>23</v>
      </c>
      <c r="C97" s="11"/>
      <c r="D97" s="15">
        <v>0</v>
      </c>
      <c r="E97" s="16">
        <v>67970.23</v>
      </c>
      <c r="F97" s="15">
        <f t="shared" si="14"/>
        <v>67970.23</v>
      </c>
      <c r="G97" s="16">
        <v>67970.23</v>
      </c>
      <c r="H97" s="16">
        <v>67970.23</v>
      </c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552515.33</v>
      </c>
      <c r="F98" s="15">
        <f t="shared" si="14"/>
        <v>552515.33</v>
      </c>
      <c r="G98" s="16">
        <v>543515.33</v>
      </c>
      <c r="H98" s="16">
        <v>543515.33</v>
      </c>
      <c r="I98" s="16">
        <f t="shared" si="13"/>
        <v>9000</v>
      </c>
    </row>
    <row r="99" spans="2:9" ht="12.75">
      <c r="B99" s="13" t="s">
        <v>25</v>
      </c>
      <c r="C99" s="11"/>
      <c r="D99" s="15">
        <v>0</v>
      </c>
      <c r="E99" s="16">
        <v>442383.71</v>
      </c>
      <c r="F99" s="15">
        <f t="shared" si="14"/>
        <v>442383.71</v>
      </c>
      <c r="G99" s="16">
        <v>312383.71</v>
      </c>
      <c r="H99" s="16">
        <v>312383.71</v>
      </c>
      <c r="I99" s="16">
        <f t="shared" si="13"/>
        <v>130000</v>
      </c>
    </row>
    <row r="100" spans="2:9" ht="12.75">
      <c r="B100" s="13" t="s">
        <v>26</v>
      </c>
      <c r="C100" s="11"/>
      <c r="D100" s="15">
        <v>0</v>
      </c>
      <c r="E100" s="16">
        <v>1487200.39</v>
      </c>
      <c r="F100" s="15">
        <f t="shared" si="14"/>
        <v>1487200.39</v>
      </c>
      <c r="G100" s="16">
        <v>1479878.39</v>
      </c>
      <c r="H100" s="16">
        <v>1479878.39</v>
      </c>
      <c r="I100" s="16">
        <f t="shared" si="13"/>
        <v>7322</v>
      </c>
    </row>
    <row r="101" spans="2:9" ht="12.75">
      <c r="B101" s="13" t="s">
        <v>27</v>
      </c>
      <c r="C101" s="11"/>
      <c r="D101" s="15">
        <v>0</v>
      </c>
      <c r="E101" s="16">
        <v>6000</v>
      </c>
      <c r="F101" s="15">
        <f t="shared" si="14"/>
        <v>6000</v>
      </c>
      <c r="G101" s="16">
        <v>5999.98</v>
      </c>
      <c r="H101" s="16">
        <v>5999.98</v>
      </c>
      <c r="I101" s="16">
        <f t="shared" si="13"/>
        <v>0.020000000000436557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2726930.27</v>
      </c>
      <c r="F103" s="15">
        <f t="shared" si="14"/>
        <v>2726930.27</v>
      </c>
      <c r="G103" s="16">
        <v>2098123.34</v>
      </c>
      <c r="H103" s="16">
        <v>2098123.34</v>
      </c>
      <c r="I103" s="16">
        <f t="shared" si="13"/>
        <v>628806.9300000002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13119826.27</v>
      </c>
      <c r="F104" s="15">
        <f>SUM(F105:F113)</f>
        <v>13119826.27</v>
      </c>
      <c r="G104" s="15">
        <f>SUM(G105:G113)</f>
        <v>12749450.639999999</v>
      </c>
      <c r="H104" s="15">
        <f>SUM(H105:H113)</f>
        <v>12749450.639999999</v>
      </c>
      <c r="I104" s="16">
        <f t="shared" si="13"/>
        <v>370375.6300000008</v>
      </c>
    </row>
    <row r="105" spans="2:9" ht="12.75">
      <c r="B105" s="13" t="s">
        <v>31</v>
      </c>
      <c r="C105" s="11"/>
      <c r="D105" s="15">
        <v>0</v>
      </c>
      <c r="E105" s="16">
        <v>2807602.73</v>
      </c>
      <c r="F105" s="16">
        <f>D105+E105</f>
        <v>2807602.73</v>
      </c>
      <c r="G105" s="16">
        <v>2807602.73</v>
      </c>
      <c r="H105" s="16">
        <v>2807602.73</v>
      </c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656684.14</v>
      </c>
      <c r="F106" s="16">
        <f aca="true" t="shared" si="15" ref="F106:F113">D106+E106</f>
        <v>656684.14</v>
      </c>
      <c r="G106" s="16">
        <v>656684.14</v>
      </c>
      <c r="H106" s="16">
        <v>656684.14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2203330.51</v>
      </c>
      <c r="F107" s="16">
        <f t="shared" si="15"/>
        <v>2203330.51</v>
      </c>
      <c r="G107" s="16">
        <v>1955300.83</v>
      </c>
      <c r="H107" s="16">
        <v>1955300.83</v>
      </c>
      <c r="I107" s="16">
        <f t="shared" si="13"/>
        <v>248029.6799999997</v>
      </c>
    </row>
    <row r="108" spans="2:9" ht="12.75">
      <c r="B108" s="13" t="s">
        <v>34</v>
      </c>
      <c r="C108" s="11"/>
      <c r="D108" s="15">
        <v>0</v>
      </c>
      <c r="E108" s="16">
        <v>77613.92</v>
      </c>
      <c r="F108" s="16">
        <f t="shared" si="15"/>
        <v>77613.92</v>
      </c>
      <c r="G108" s="16">
        <v>77613.92</v>
      </c>
      <c r="H108" s="16">
        <v>77613.92</v>
      </c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5262412.11</v>
      </c>
      <c r="F109" s="16">
        <f t="shared" si="15"/>
        <v>5262412.11</v>
      </c>
      <c r="G109" s="16">
        <v>5262412.11</v>
      </c>
      <c r="H109" s="16">
        <v>5262412.11</v>
      </c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130760</v>
      </c>
      <c r="F110" s="16">
        <f t="shared" si="15"/>
        <v>130760</v>
      </c>
      <c r="G110" s="16">
        <v>129282.94</v>
      </c>
      <c r="H110" s="16">
        <v>129282.94</v>
      </c>
      <c r="I110" s="16">
        <f t="shared" si="13"/>
        <v>1477.0599999999977</v>
      </c>
    </row>
    <row r="111" spans="2:9" ht="12.75">
      <c r="B111" s="13" t="s">
        <v>37</v>
      </c>
      <c r="C111" s="11"/>
      <c r="D111" s="15">
        <v>0</v>
      </c>
      <c r="E111" s="16">
        <v>1672705.05</v>
      </c>
      <c r="F111" s="16">
        <f t="shared" si="15"/>
        <v>1672705.05</v>
      </c>
      <c r="G111" s="16">
        <v>1592328.19</v>
      </c>
      <c r="H111" s="16">
        <v>1592328.19</v>
      </c>
      <c r="I111" s="16">
        <f t="shared" si="13"/>
        <v>80376.8600000001</v>
      </c>
    </row>
    <row r="112" spans="2:9" ht="12.75">
      <c r="B112" s="13" t="s">
        <v>38</v>
      </c>
      <c r="C112" s="11"/>
      <c r="D112" s="15">
        <v>0</v>
      </c>
      <c r="E112" s="16">
        <v>302556.78</v>
      </c>
      <c r="F112" s="16">
        <f t="shared" si="15"/>
        <v>302556.78</v>
      </c>
      <c r="G112" s="16">
        <v>265726.78</v>
      </c>
      <c r="H112" s="16">
        <v>265726.78</v>
      </c>
      <c r="I112" s="16">
        <f t="shared" si="13"/>
        <v>36830</v>
      </c>
    </row>
    <row r="113" spans="2:9" ht="12.75">
      <c r="B113" s="13" t="s">
        <v>39</v>
      </c>
      <c r="C113" s="11"/>
      <c r="D113" s="15">
        <v>0</v>
      </c>
      <c r="E113" s="16">
        <v>6161.03</v>
      </c>
      <c r="F113" s="16">
        <f t="shared" si="15"/>
        <v>6161.03</v>
      </c>
      <c r="G113" s="16">
        <v>2499</v>
      </c>
      <c r="H113" s="16">
        <v>2499</v>
      </c>
      <c r="I113" s="16">
        <f t="shared" si="13"/>
        <v>3662.0299999999997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23170</v>
      </c>
      <c r="F114" s="15">
        <f>SUM(F115:F123)</f>
        <v>23170</v>
      </c>
      <c r="G114" s="15">
        <f>SUM(G115:G123)</f>
        <v>23170</v>
      </c>
      <c r="H114" s="15">
        <f>SUM(H115:H123)</f>
        <v>23170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23170</v>
      </c>
      <c r="F118" s="16">
        <f t="shared" si="16"/>
        <v>23170</v>
      </c>
      <c r="G118" s="16">
        <v>23170</v>
      </c>
      <c r="H118" s="16">
        <v>23170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223658</v>
      </c>
      <c r="F124" s="15">
        <f>SUM(F125:F133)</f>
        <v>223658</v>
      </c>
      <c r="G124" s="15">
        <f>SUM(G125:G133)</f>
        <v>223485.6</v>
      </c>
      <c r="H124" s="15">
        <f>SUM(H125:H133)</f>
        <v>223485.6</v>
      </c>
      <c r="I124" s="16">
        <f t="shared" si="13"/>
        <v>172.39999999999418</v>
      </c>
    </row>
    <row r="125" spans="2:9" ht="12.75">
      <c r="B125" s="13" t="s">
        <v>51</v>
      </c>
      <c r="C125" s="11"/>
      <c r="D125" s="15">
        <v>0</v>
      </c>
      <c r="E125" s="16">
        <v>223658</v>
      </c>
      <c r="F125" s="16">
        <f>D125+E125</f>
        <v>223658</v>
      </c>
      <c r="G125" s="16">
        <v>223485.6</v>
      </c>
      <c r="H125" s="16">
        <v>223485.6</v>
      </c>
      <c r="I125" s="16">
        <f t="shared" si="13"/>
        <v>172.39999999999418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178924119</v>
      </c>
      <c r="E160" s="14">
        <f t="shared" si="21"/>
        <v>23186281.119999997</v>
      </c>
      <c r="F160" s="14">
        <f t="shared" si="21"/>
        <v>202110400.12</v>
      </c>
      <c r="G160" s="14">
        <f t="shared" si="21"/>
        <v>184257350.82999998</v>
      </c>
      <c r="H160" s="14">
        <f t="shared" si="21"/>
        <v>181817748.11999997</v>
      </c>
      <c r="I160" s="14">
        <f t="shared" si="21"/>
        <v>17853049.290000003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2016-12-20T19:53:14Z</cp:lastPrinted>
  <dcterms:created xsi:type="dcterms:W3CDTF">2016-10-11T20:25:15Z</dcterms:created>
  <dcterms:modified xsi:type="dcterms:W3CDTF">2020-02-05T20:11:42Z</dcterms:modified>
  <cp:category/>
  <cp:version/>
  <cp:contentType/>
  <cp:contentStatus/>
</cp:coreProperties>
</file>