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6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<sst xmlns="http://schemas.openxmlformats.org/spreadsheetml/2006/main" count="79" uniqueCount="55">
  <si>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</si>
  <si>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</si>
  <si>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</si>
  <si>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</si>
  <si>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</si>
  <si>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</si>
  <si>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</si>
  <si>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</si>
  <si>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</si>
  <si>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</si>
  <si>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</si>
  <si>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</si>
  <si>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</si>
  <si>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</si>
  <si>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</si>
  <si>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</si>
  <si>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</si>
  <si>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</si>
  <si>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</si>
  <si>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</si>
  <si>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</si>
  <si>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</si>
  <si>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</si>
  <si>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</si>
  <si>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</si>
  <si>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</si>
  <si>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</si>
  <si>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</si>
  <si>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</si>
  <si>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</si>
  <si>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</si>
  <si>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</si>
  <si>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</si>
  <si>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</si>
  <si>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</si>
  <si>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</si>
  <si>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</si>
  <si>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</si>
  <si>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</si>
  <si>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</si>
  <si>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</si>
  <si>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</si>
  <si>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</si>
  <si>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</si>
  <si>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 Campechano (a)</t>
  </si>
  <si>
    <t>Del 1 de Enero al 31 de Marzo de 2021 (b)</t>
  </si>
  <si>
    <t>Autorizó</t>
  </si>
  <si>
    <t>Revisó</t>
  </si>
  <si>
    <t>L.A.E. Gerardo Montero Pérez</t>
  </si>
  <si>
    <t>C.P. Manuel Solís Denegri</t>
  </si>
  <si>
    <t>Rector</t>
  </si>
  <si>
    <t>Director General Interino de Finanzas</t>
  </si>
  <si>
    <t>Elaboró</t>
  </si>
  <si>
    <t>C.P. Merly Noemi Montejo González</t>
  </si>
  <si>
    <t>Directora Interina de Contabilidad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</si>
</sst>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vertic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172" fontId="40" fillId="0" borderId="13" xfId="0" applyNumberFormat="1" applyFont="1" applyBorder="1" applyAlignment="1">
      <alignment vertical="center" wrapText="1"/>
    </xf>
    <xf numFmtId="172" fontId="40" fillId="0" borderId="11" xfId="0" applyNumberFormat="1" applyFont="1" applyBorder="1" applyAlignment="1">
      <alignment vertical="center" wrapText="1"/>
    </xf>
    <xf numFmtId="172" fontId="41" fillId="0" borderId="14" xfId="0" applyNumberFormat="1" applyFont="1" applyBorder="1" applyAlignment="1">
      <alignment vertical="center" wrapText="1"/>
    </xf>
    <xf numFmtId="172" fontId="41" fillId="0" borderId="11" xfId="0" applyNumberFormat="1" applyFont="1" applyBorder="1" applyAlignment="1">
      <alignment vertical="center" wrapText="1"/>
    </xf>
    <xf numFmtId="172" fontId="40" fillId="0" borderId="14" xfId="0" applyNumberFormat="1" applyFont="1" applyBorder="1" applyAlignment="1">
      <alignment horizontal="left" vertical="center" wrapText="1" indent="5"/>
    </xf>
    <xf numFmtId="172" fontId="40" fillId="0" borderId="14" xfId="0" applyNumberFormat="1" applyFont="1" applyBorder="1" applyAlignment="1">
      <alignment vertical="center" wrapText="1"/>
    </xf>
    <xf numFmtId="172" fontId="40" fillId="33" borderId="11" xfId="0" applyNumberFormat="1" applyFont="1" applyFill="1" applyBorder="1" applyAlignment="1">
      <alignment vertical="center" wrapText="1"/>
    </xf>
    <xf numFmtId="172" fontId="41" fillId="33" borderId="15" xfId="0" applyNumberFormat="1" applyFont="1" applyFill="1" applyBorder="1" applyAlignment="1">
      <alignment vertical="center"/>
    </xf>
    <xf numFmtId="172" fontId="41" fillId="33" borderId="16" xfId="0" applyNumberFormat="1" applyFont="1" applyFill="1" applyBorder="1" applyAlignment="1">
      <alignment horizontal="center" vertical="center" wrapText="1"/>
    </xf>
    <xf numFmtId="172" fontId="41" fillId="0" borderId="17" xfId="0" applyNumberFormat="1" applyFont="1" applyBorder="1" applyAlignment="1">
      <alignment vertical="center" wrapText="1"/>
    </xf>
    <xf numFmtId="172" fontId="41" fillId="0" borderId="12" xfId="0" applyNumberFormat="1" applyFont="1" applyBorder="1" applyAlignment="1">
      <alignment vertical="center" wrapText="1"/>
    </xf>
    <xf numFmtId="172" fontId="40" fillId="0" borderId="0" xfId="0" applyNumberFormat="1" applyFont="1" applyAlignment="1">
      <alignment/>
    </xf>
    <xf numFmtId="172" fontId="41" fillId="33" borderId="18" xfId="0" applyNumberFormat="1" applyFont="1" applyFill="1" applyBorder="1" applyAlignment="1">
      <alignment horizontal="center" vertical="center"/>
    </xf>
    <xf numFmtId="172" fontId="41" fillId="33" borderId="12" xfId="0" applyNumberFormat="1" applyFont="1" applyFill="1" applyBorder="1" applyAlignment="1">
      <alignment horizontal="center" vertical="center"/>
    </xf>
    <xf numFmtId="172" fontId="40" fillId="0" borderId="13" xfId="0" applyNumberFormat="1" applyFont="1" applyBorder="1" applyAlignment="1">
      <alignment vertical="center"/>
    </xf>
    <xf numFmtId="172" fontId="40" fillId="0" borderId="11" xfId="0" applyNumberFormat="1" applyFont="1" applyBorder="1" applyAlignment="1">
      <alignment vertical="center"/>
    </xf>
    <xf numFmtId="172" fontId="41" fillId="0" borderId="14" xfId="0" applyNumberFormat="1" applyFont="1" applyBorder="1" applyAlignment="1">
      <alignment vertical="center"/>
    </xf>
    <xf numFmtId="172" fontId="41" fillId="0" borderId="11" xfId="0" applyNumberFormat="1" applyFont="1" applyBorder="1" applyAlignment="1">
      <alignment vertical="center"/>
    </xf>
    <xf numFmtId="172" fontId="40" fillId="0" borderId="14" xfId="0" applyNumberFormat="1" applyFont="1" applyBorder="1" applyAlignment="1">
      <alignment horizontal="left" vertical="center" indent="5"/>
    </xf>
    <xf numFmtId="172" fontId="40" fillId="0" borderId="14" xfId="0" applyNumberFormat="1" applyFont="1" applyBorder="1" applyAlignment="1">
      <alignment vertical="center"/>
    </xf>
    <xf numFmtId="172" fontId="41" fillId="0" borderId="17" xfId="0" applyNumberFormat="1" applyFont="1" applyBorder="1" applyAlignment="1">
      <alignment vertical="center"/>
    </xf>
    <xf numFmtId="172" fontId="41" fillId="0" borderId="12" xfId="0" applyNumberFormat="1" applyFont="1" applyBorder="1" applyAlignment="1">
      <alignment vertical="center"/>
    </xf>
    <xf numFmtId="172" fontId="40" fillId="0" borderId="14" xfId="0" applyNumberFormat="1" applyFont="1" applyBorder="1" applyAlignment="1">
      <alignment horizontal="justify" vertical="center"/>
    </xf>
    <xf numFmtId="172" fontId="40" fillId="0" borderId="14" xfId="0" applyNumberFormat="1" applyFont="1" applyBorder="1" applyAlignment="1">
      <alignment horizontal="left" vertical="center" indent="1"/>
    </xf>
    <xf numFmtId="172" fontId="40" fillId="34" borderId="11" xfId="0" applyNumberFormat="1" applyFont="1" applyFill="1" applyBorder="1" applyAlignment="1">
      <alignment vertical="center"/>
    </xf>
    <xf numFmtId="172" fontId="41" fillId="0" borderId="14" xfId="0" applyNumberFormat="1" applyFont="1" applyBorder="1" applyAlignment="1">
      <alignment horizontal="left" vertical="center" indent="1"/>
    </xf>
    <xf numFmtId="172" fontId="40" fillId="0" borderId="14" xfId="0" applyNumberFormat="1" applyFont="1" applyBorder="1" applyAlignment="1">
      <alignment horizontal="left" vertical="center" wrapText="1" indent="1"/>
    </xf>
    <xf numFmtId="172" fontId="41" fillId="0" borderId="17" xfId="0" applyNumberFormat="1" applyFont="1" applyBorder="1" applyAlignment="1">
      <alignment horizontal="left" vertical="center" wrapText="1" indent="1"/>
    </xf>
    <xf numFmtId="172" fontId="40" fillId="0" borderId="19" xfId="0" applyNumberFormat="1" applyFont="1" applyBorder="1" applyAlignment="1">
      <alignment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vertical="center"/>
    </xf>
    <xf numFmtId="0" fontId="41" fillId="33" borderId="23" xfId="0" applyFont="1" applyFill="1" applyBorder="1" applyAlignment="1">
      <alignment vertical="center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172" fontId="41" fillId="33" borderId="20" xfId="0" applyNumberFormat="1" applyFont="1" applyFill="1" applyBorder="1" applyAlignment="1">
      <alignment vertical="center"/>
    </xf>
    <xf numFmtId="172" fontId="41" fillId="33" borderId="23" xfId="0" applyNumberFormat="1" applyFont="1" applyFill="1" applyBorder="1" applyAlignment="1">
      <alignment vertical="center"/>
    </xf>
    <xf numFmtId="172" fontId="41" fillId="33" borderId="13" xfId="0" applyNumberFormat="1" applyFont="1" applyFill="1" applyBorder="1" applyAlignment="1">
      <alignment horizontal="center" vertical="center"/>
    </xf>
    <xf numFmtId="172" fontId="41" fillId="33" borderId="17" xfId="0" applyNumberFormat="1" applyFont="1" applyFill="1" applyBorder="1" applyAlignment="1">
      <alignment horizontal="center" vertical="center"/>
    </xf>
    <xf numFmtId="172" fontId="41" fillId="33" borderId="13" xfId="0" applyNumberFormat="1" applyFont="1" applyFill="1" applyBorder="1" applyAlignment="1">
      <alignment horizontal="center" vertical="center" wrapText="1"/>
    </xf>
    <xf numFmtId="172" fontId="41" fillId="33" borderId="17" xfId="0" applyNumberFormat="1" applyFont="1" applyFill="1" applyBorder="1" applyAlignment="1">
      <alignment horizontal="center" vertical="center" wrapText="1"/>
    </xf>
    <xf numFmtId="3" fontId="42" fillId="0" borderId="0" xfId="0" applyNumberFormat="1" applyFont="1" applyFill="1" applyBorder="1" applyAlignment="1" applyProtection="1">
      <alignment horizontal="right" vertical="center" wrapText="1"/>
      <protection/>
    </xf>
    <xf numFmtId="0" fontId="43" fillId="0" borderId="0" xfId="0" applyFont="1" applyFill="1" applyBorder="1" applyAlignment="1">
      <alignment horizontal="left" vertical="center" wrapText="1" indent="3"/>
    </xf>
    <xf numFmtId="3" fontId="43" fillId="0" borderId="0" xfId="0" applyNumberFormat="1" applyFont="1" applyFill="1" applyBorder="1" applyAlignment="1" applyProtection="1">
      <alignment horizontal="right" vertical="center" wrapText="1"/>
      <protection/>
    </xf>
    <xf numFmtId="0" fontId="44" fillId="0" borderId="0" xfId="0" applyFont="1" applyFill="1" applyAlignment="1">
      <alignment/>
    </xf>
    <xf numFmtId="0" fontId="42" fillId="35" borderId="24" xfId="0" applyFont="1" applyFill="1" applyBorder="1" applyAlignment="1">
      <alignment horizontal="center"/>
    </xf>
    <xf numFmtId="0" fontId="44" fillId="35" borderId="0" xfId="0" applyFont="1" applyFill="1" applyAlignment="1">
      <alignment/>
    </xf>
    <xf numFmtId="0" fontId="42" fillId="35" borderId="0" xfId="0" applyFont="1" applyFill="1" applyAlignment="1">
      <alignment horizontal="center"/>
    </xf>
    <xf numFmtId="0" fontId="42" fillId="3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2" fillId="35" borderId="0" xfId="0" applyFont="1" applyFill="1" applyAlignment="1">
      <alignment/>
    </xf>
    <xf numFmtId="0" fontId="42" fillId="35" borderId="0" xfId="0" applyFont="1" applyFill="1" applyAlignment="1">
      <alignment wrapText="1"/>
    </xf>
    <xf numFmtId="0" fontId="0" fillId="0" borderId="0" xfId="0" applyAlignment="1">
      <alignment/>
    </xf>
    <xf numFmtId="0" fontId="42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/>
    </xf>
    <xf numFmtId="0" fontId="42" fillId="35" borderId="24" xfId="0" applyFont="1" applyFill="1" applyBorder="1" applyAlignment="1">
      <alignment horizontal="center"/>
    </xf>
    <xf numFmtId="3" fontId="43" fillId="0" borderId="0" xfId="0" applyNumberFormat="1" applyFont="1" applyFill="1" applyBorder="1" applyAlignment="1" applyProtection="1">
      <alignment horizontal="center" vertical="center" wrapText="1"/>
      <protection/>
    </xf>
    <xf numFmtId="3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35" borderId="0" xfId="0" applyFont="1" applyFill="1" applyBorder="1" applyAlignment="1">
      <alignment horizontal="center"/>
    </xf>
    <xf numFmtId="0" fontId="42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4" fillId="35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742950</xdr:colOff>
      <xdr:row>1</xdr:row>
      <xdr:rowOff>66675</xdr:rowOff>
    </xdr:from>
    <xdr:to>
      <xdr:col>4</xdr:col>
      <xdr:colOff>1323975</xdr:colOff>
      <xdr:row>4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3812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161925</xdr:rowOff>
    </xdr:from>
    <xdr:to>
      <xdr:col>1</xdr:col>
      <xdr:colOff>542925</xdr:colOff>
      <xdr:row>4</xdr:row>
      <xdr:rowOff>161925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161925"/>
          <a:ext cx="5048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2"/>
  <sheetViews>
    <sheetView tabSelected="1" zoomScalePageLayoutView="0" workbookViewId="0" topLeftCell="A1">
      <pane ySplit="8" topLeftCell="A81" activePane="bottomLeft" state="frozen"/>
      <selection pane="topLeft" activeCell="A1" sqref="A1"/>
      <selection pane="bottomLeft" activeCell="D93" sqref="D9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4" t="s">
        <v>44</v>
      </c>
      <c r="C2" s="35"/>
      <c r="D2" s="35"/>
      <c r="E2" s="36"/>
    </row>
    <row r="3" spans="2:5" ht="12.75">
      <c r="B3" s="37" t="s">
        <v>0</v>
      </c>
      <c r="C3" s="38"/>
      <c r="D3" s="38"/>
      <c r="E3" s="39"/>
    </row>
    <row r="4" spans="2:5" ht="12.75">
      <c r="B4" s="37" t="s">
        <v>45</v>
      </c>
      <c r="C4" s="38"/>
      <c r="D4" s="38"/>
      <c r="E4" s="39"/>
    </row>
    <row r="5" spans="2:5" ht="13.5" thickBot="1">
      <c r="B5" s="40" t="s">
        <v>1</v>
      </c>
      <c r="C5" s="41"/>
      <c r="D5" s="41"/>
      <c r="E5" s="42"/>
    </row>
    <row r="6" spans="2:5" ht="14.25" thickBot="1">
      <c r="B6" s="2"/>
      <c r="C6" s="2"/>
      <c r="D6" s="2"/>
      <c r="E6" s="2"/>
    </row>
    <row r="7" spans="2:5" ht="13.5">
      <c r="B7" s="43" t="s">
        <v>2</v>
      </c>
      <c r="C7" s="3" t="s">
        <v>3</v>
      </c>
      <c r="D7" s="45" t="s">
        <v>5</v>
      </c>
      <c r="E7" s="3" t="s">
        <v>6</v>
      </c>
    </row>
    <row r="8" spans="2:5" ht="14.25" thickBot="1">
      <c r="B8" s="44"/>
      <c r="C8" s="4" t="s">
        <v>4</v>
      </c>
      <c r="D8" s="46"/>
      <c r="E8" s="4" t="s">
        <v>7</v>
      </c>
    </row>
    <row r="9" spans="2:5" ht="13.5">
      <c r="B9" s="7" t="s">
        <v>8</v>
      </c>
      <c r="C9" s="8">
        <f>SUM(C10:C12)</f>
        <v>165802761.23</v>
      </c>
      <c r="D9" s="8">
        <f>SUM(D10:D12)</f>
        <v>38185171.55</v>
      </c>
      <c r="E9" s="8">
        <f>SUM(E10:E12)</f>
        <v>38185171.55</v>
      </c>
    </row>
    <row r="10" spans="2:5" ht="13.5">
      <c r="B10" s="9" t="s">
        <v>9</v>
      </c>
      <c r="C10" s="6">
        <v>165802761.23</v>
      </c>
      <c r="D10" s="6">
        <v>34049171.55</v>
      </c>
      <c r="E10" s="6">
        <v>34049171.55</v>
      </c>
    </row>
    <row r="11" spans="2:5" ht="13.5">
      <c r="B11" s="9" t="s">
        <v>10</v>
      </c>
      <c r="C11" s="6">
        <v>0</v>
      </c>
      <c r="D11" s="6">
        <v>4136000</v>
      </c>
      <c r="E11" s="6">
        <v>4136000</v>
      </c>
    </row>
    <row r="12" spans="2:5" ht="13.5">
      <c r="B12" s="9" t="s">
        <v>11</v>
      </c>
      <c r="C12" s="6">
        <f>C47</f>
        <v>0</v>
      </c>
      <c r="D12" s="6">
        <f>D47</f>
        <v>0</v>
      </c>
      <c r="E12" s="6">
        <f>E47</f>
        <v>0</v>
      </c>
    </row>
    <row r="13" spans="2:5" ht="13.5">
      <c r="B13" s="7"/>
      <c r="C13" s="6"/>
      <c r="D13" s="6"/>
      <c r="E13" s="6"/>
    </row>
    <row r="14" spans="2:5" ht="15">
      <c r="B14" s="7" t="s">
        <v>42</v>
      </c>
      <c r="C14" s="8">
        <f>SUM(C15:C16)</f>
        <v>165802761.23</v>
      </c>
      <c r="D14" s="8">
        <f>SUM(D15:D16)</f>
        <v>32719799.07</v>
      </c>
      <c r="E14" s="8">
        <f>SUM(E15:E16)</f>
        <v>31451880.67</v>
      </c>
    </row>
    <row r="15" spans="2:5" ht="13.5">
      <c r="B15" s="9" t="s">
        <v>12</v>
      </c>
      <c r="C15" s="6">
        <v>165802761.23</v>
      </c>
      <c r="D15" s="6">
        <v>32312738.57</v>
      </c>
      <c r="E15" s="6">
        <v>31451880.67</v>
      </c>
    </row>
    <row r="16" spans="2:5" ht="13.5">
      <c r="B16" s="9" t="s">
        <v>13</v>
      </c>
      <c r="C16" s="6">
        <v>0</v>
      </c>
      <c r="D16" s="6">
        <v>407060.5</v>
      </c>
      <c r="E16" s="6">
        <v>0</v>
      </c>
    </row>
    <row r="17" spans="2:5" ht="13.5">
      <c r="B17" s="10"/>
      <c r="C17" s="6"/>
      <c r="D17" s="6"/>
      <c r="E17" s="6"/>
    </row>
    <row r="18" spans="2:5" ht="13.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3.5">
      <c r="B19" s="9" t="s">
        <v>15</v>
      </c>
      <c r="C19" s="11"/>
      <c r="D19" s="6"/>
      <c r="E19" s="6"/>
    </row>
    <row r="20" spans="2:5" ht="13.5">
      <c r="B20" s="9" t="s">
        <v>16</v>
      </c>
      <c r="C20" s="11"/>
      <c r="D20" s="6"/>
      <c r="E20" s="6"/>
    </row>
    <row r="21" spans="2:5" ht="13.5">
      <c r="B21" s="10"/>
      <c r="C21" s="6"/>
      <c r="D21" s="6"/>
      <c r="E21" s="6"/>
    </row>
    <row r="22" spans="2:5" ht="13.5">
      <c r="B22" s="7" t="s">
        <v>17</v>
      </c>
      <c r="C22" s="8">
        <f>C9-C14+C18</f>
        <v>0</v>
      </c>
      <c r="D22" s="7">
        <f>D9-D14+D18</f>
        <v>5465372.479999997</v>
      </c>
      <c r="E22" s="7">
        <f>E9-E14+E18</f>
        <v>6733290.879999995</v>
      </c>
    </row>
    <row r="23" spans="2:5" ht="13.5">
      <c r="B23" s="7"/>
      <c r="C23" s="6"/>
      <c r="D23" s="10"/>
      <c r="E23" s="10"/>
    </row>
    <row r="24" spans="2:5" ht="13.5">
      <c r="B24" s="7" t="s">
        <v>18</v>
      </c>
      <c r="C24" s="8">
        <f>C22-C12</f>
        <v>0</v>
      </c>
      <c r="D24" s="7">
        <f>D22-D12</f>
        <v>5465372.479999997</v>
      </c>
      <c r="E24" s="7">
        <f>E22-E12</f>
        <v>6733290.879999995</v>
      </c>
    </row>
    <row r="25" spans="2:5" ht="13.5">
      <c r="B25" s="7"/>
      <c r="C25" s="6"/>
      <c r="D25" s="10"/>
      <c r="E25" s="10"/>
    </row>
    <row r="26" spans="2:5" ht="27.75" thickBot="1">
      <c r="B26" s="7" t="s">
        <v>19</v>
      </c>
      <c r="C26" s="8">
        <f>C24-C18</f>
        <v>0</v>
      </c>
      <c r="D26" s="8">
        <f>D24-D18</f>
        <v>5465372.479999997</v>
      </c>
      <c r="E26" s="8">
        <f>E24-E18</f>
        <v>6733290.879999995</v>
      </c>
    </row>
    <row r="27" spans="2:5" ht="9" customHeight="1" thickBot="1">
      <c r="B27" s="33"/>
      <c r="C27" s="33"/>
      <c r="D27" s="33"/>
      <c r="E27" s="33"/>
    </row>
    <row r="28" spans="2:5" ht="14.25" thickBot="1">
      <c r="B28" s="12" t="s">
        <v>20</v>
      </c>
      <c r="C28" s="13" t="s">
        <v>21</v>
      </c>
      <c r="D28" s="13" t="s">
        <v>5</v>
      </c>
      <c r="E28" s="13" t="s">
        <v>22</v>
      </c>
    </row>
    <row r="29" spans="2:5" ht="13.5">
      <c r="B29" s="5"/>
      <c r="C29" s="6"/>
      <c r="D29" s="6"/>
      <c r="E29" s="6"/>
    </row>
    <row r="30" spans="2:5" ht="13.5">
      <c r="B30" s="7" t="s">
        <v>23</v>
      </c>
      <c r="C30" s="8">
        <f>SUM(C31:C32)</f>
        <v>0</v>
      </c>
      <c r="D30" s="7">
        <f>SUM(D31:D32)</f>
        <v>0</v>
      </c>
      <c r="E30" s="7">
        <f>SUM(E31:E32)</f>
        <v>0</v>
      </c>
    </row>
    <row r="31" spans="2:5" ht="13.5">
      <c r="B31" s="9" t="s">
        <v>24</v>
      </c>
      <c r="C31" s="6"/>
      <c r="D31" s="10"/>
      <c r="E31" s="10"/>
    </row>
    <row r="32" spans="2:5" ht="13.5">
      <c r="B32" s="9" t="s">
        <v>25</v>
      </c>
      <c r="C32" s="6"/>
      <c r="D32" s="10"/>
      <c r="E32" s="10"/>
    </row>
    <row r="33" spans="2:5" ht="13.5">
      <c r="B33" s="7"/>
      <c r="C33" s="6"/>
      <c r="D33" s="6"/>
      <c r="E33" s="6"/>
    </row>
    <row r="34" spans="2:5" ht="13.5">
      <c r="B34" s="7" t="s">
        <v>43</v>
      </c>
      <c r="C34" s="8">
        <f>C26-C30</f>
        <v>0</v>
      </c>
      <c r="D34" s="8">
        <f>D26-D30</f>
        <v>5465372.479999997</v>
      </c>
      <c r="E34" s="8">
        <f>E26-E30</f>
        <v>6733290.879999995</v>
      </c>
    </row>
    <row r="35" spans="2:5" ht="14.25" thickBot="1">
      <c r="B35" s="14"/>
      <c r="C35" s="15"/>
      <c r="D35" s="15"/>
      <c r="E35" s="15"/>
    </row>
    <row r="36" spans="2:5" ht="9" customHeight="1" thickBot="1">
      <c r="B36" s="16"/>
      <c r="C36" s="16"/>
      <c r="D36" s="16"/>
      <c r="E36" s="16"/>
    </row>
    <row r="37" spans="2:5" ht="13.5">
      <c r="B37" s="47" t="s">
        <v>20</v>
      </c>
      <c r="C37" s="51" t="s">
        <v>26</v>
      </c>
      <c r="D37" s="49" t="s">
        <v>5</v>
      </c>
      <c r="E37" s="17" t="s">
        <v>6</v>
      </c>
    </row>
    <row r="38" spans="2:5" ht="14.25" thickBot="1">
      <c r="B38" s="48"/>
      <c r="C38" s="52"/>
      <c r="D38" s="50"/>
      <c r="E38" s="18" t="s">
        <v>22</v>
      </c>
    </row>
    <row r="39" spans="2:5" ht="13.5">
      <c r="B39" s="19"/>
      <c r="C39" s="20"/>
      <c r="D39" s="20"/>
      <c r="E39" s="20"/>
    </row>
    <row r="40" spans="2:5" ht="13.5">
      <c r="B40" s="21" t="s">
        <v>27</v>
      </c>
      <c r="C40" s="22">
        <f>SUM(C41:C42)</f>
        <v>0</v>
      </c>
      <c r="D40" s="22">
        <f>SUM(D41:D42)</f>
        <v>0</v>
      </c>
      <c r="E40" s="22">
        <f>SUM(E41:E42)</f>
        <v>0</v>
      </c>
    </row>
    <row r="41" spans="2:5" ht="13.5">
      <c r="B41" s="23" t="s">
        <v>28</v>
      </c>
      <c r="C41" s="20"/>
      <c r="D41" s="24"/>
      <c r="E41" s="24"/>
    </row>
    <row r="42" spans="2:5" ht="13.5">
      <c r="B42" s="23" t="s">
        <v>29</v>
      </c>
      <c r="C42" s="20"/>
      <c r="D42" s="24"/>
      <c r="E42" s="24"/>
    </row>
    <row r="43" spans="2:5" ht="13.5">
      <c r="B43" s="21" t="s">
        <v>30</v>
      </c>
      <c r="C43" s="22">
        <f>SUM(C44:C45)</f>
        <v>0</v>
      </c>
      <c r="D43" s="22">
        <f>SUM(D44:D45)</f>
        <v>0</v>
      </c>
      <c r="E43" s="22">
        <f>SUM(E44:E45)</f>
        <v>0</v>
      </c>
    </row>
    <row r="44" spans="2:5" ht="13.5">
      <c r="B44" s="23" t="s">
        <v>31</v>
      </c>
      <c r="C44" s="20"/>
      <c r="D44" s="24"/>
      <c r="E44" s="24"/>
    </row>
    <row r="45" spans="2:5" ht="13.5">
      <c r="B45" s="23" t="s">
        <v>32</v>
      </c>
      <c r="C45" s="20"/>
      <c r="D45" s="24"/>
      <c r="E45" s="24"/>
    </row>
    <row r="46" spans="2:5" ht="13.5">
      <c r="B46" s="21"/>
      <c r="C46" s="20"/>
      <c r="D46" s="20"/>
      <c r="E46" s="20"/>
    </row>
    <row r="47" spans="2:5" ht="14.25" thickBot="1">
      <c r="B47" s="25" t="s">
        <v>33</v>
      </c>
      <c r="C47" s="26">
        <f>C40-C43</f>
        <v>0</v>
      </c>
      <c r="D47" s="25">
        <f>D40-D43</f>
        <v>0</v>
      </c>
      <c r="E47" s="25">
        <f>E40-E43</f>
        <v>0</v>
      </c>
    </row>
    <row r="48" spans="2:5" ht="8.25" customHeight="1" thickBot="1">
      <c r="B48" s="16"/>
      <c r="C48" s="16"/>
      <c r="D48" s="16"/>
      <c r="E48" s="16"/>
    </row>
    <row r="49" spans="2:5" ht="13.5">
      <c r="B49" s="47" t="s">
        <v>20</v>
      </c>
      <c r="C49" s="17" t="s">
        <v>3</v>
      </c>
      <c r="D49" s="49" t="s">
        <v>5</v>
      </c>
      <c r="E49" s="17" t="s">
        <v>6</v>
      </c>
    </row>
    <row r="50" spans="2:5" ht="14.25" thickBot="1">
      <c r="B50" s="48"/>
      <c r="C50" s="18" t="s">
        <v>21</v>
      </c>
      <c r="D50" s="50"/>
      <c r="E50" s="18" t="s">
        <v>22</v>
      </c>
    </row>
    <row r="51" spans="2:5" ht="13.5">
      <c r="B51" s="19"/>
      <c r="C51" s="20"/>
      <c r="D51" s="20"/>
      <c r="E51" s="20"/>
    </row>
    <row r="52" spans="2:5" ht="13.5">
      <c r="B52" s="24" t="s">
        <v>34</v>
      </c>
      <c r="C52" s="20">
        <f>C10</f>
        <v>165802761.23</v>
      </c>
      <c r="D52" s="24">
        <f>D10</f>
        <v>34049171.55</v>
      </c>
      <c r="E52" s="24">
        <f>E10</f>
        <v>34049171.55</v>
      </c>
    </row>
    <row r="53" spans="2:5" ht="13.5">
      <c r="B53" s="24"/>
      <c r="C53" s="20"/>
      <c r="D53" s="24"/>
      <c r="E53" s="24"/>
    </row>
    <row r="54" spans="2:5" ht="27">
      <c r="B54" s="27" t="s">
        <v>35</v>
      </c>
      <c r="C54" s="20">
        <f>C41-C44</f>
        <v>0</v>
      </c>
      <c r="D54" s="24">
        <f>D41-D44</f>
        <v>0</v>
      </c>
      <c r="E54" s="24">
        <f>E41-E44</f>
        <v>0</v>
      </c>
    </row>
    <row r="55" spans="2:5" ht="13.5">
      <c r="B55" s="23" t="s">
        <v>28</v>
      </c>
      <c r="C55" s="20">
        <f>C41</f>
        <v>0</v>
      </c>
      <c r="D55" s="24">
        <f>D41</f>
        <v>0</v>
      </c>
      <c r="E55" s="24">
        <f>E41</f>
        <v>0</v>
      </c>
    </row>
    <row r="56" spans="2:5" ht="13.5">
      <c r="B56" s="23" t="s">
        <v>31</v>
      </c>
      <c r="C56" s="20">
        <f>C44</f>
        <v>0</v>
      </c>
      <c r="D56" s="24">
        <f>D44</f>
        <v>0</v>
      </c>
      <c r="E56" s="24">
        <f>E44</f>
        <v>0</v>
      </c>
    </row>
    <row r="57" spans="2:5" ht="13.5">
      <c r="B57" s="28"/>
      <c r="C57" s="20"/>
      <c r="D57" s="24"/>
      <c r="E57" s="24"/>
    </row>
    <row r="58" spans="2:5" ht="13.5">
      <c r="B58" s="28" t="s">
        <v>12</v>
      </c>
      <c r="C58" s="20">
        <f>C15</f>
        <v>165802761.23</v>
      </c>
      <c r="D58" s="20">
        <f>D15</f>
        <v>32312738.57</v>
      </c>
      <c r="E58" s="20">
        <f>E15</f>
        <v>31451880.67</v>
      </c>
    </row>
    <row r="59" spans="2:5" ht="13.5">
      <c r="B59" s="28"/>
      <c r="C59" s="20"/>
      <c r="D59" s="20"/>
      <c r="E59" s="20"/>
    </row>
    <row r="60" spans="2:5" ht="13.5">
      <c r="B60" s="28" t="s">
        <v>15</v>
      </c>
      <c r="C60" s="29"/>
      <c r="D60" s="20">
        <f>D19</f>
        <v>0</v>
      </c>
      <c r="E60" s="20">
        <f>E19</f>
        <v>0</v>
      </c>
    </row>
    <row r="61" spans="2:5" ht="13.5">
      <c r="B61" s="28"/>
      <c r="C61" s="20"/>
      <c r="D61" s="20"/>
      <c r="E61" s="20"/>
    </row>
    <row r="62" spans="2:5" ht="13.5">
      <c r="B62" s="30" t="s">
        <v>36</v>
      </c>
      <c r="C62" s="22">
        <f>C52+C54-C58+C60</f>
        <v>0</v>
      </c>
      <c r="D62" s="21">
        <f>D52+D54-D58+D60</f>
        <v>1736432.9799999967</v>
      </c>
      <c r="E62" s="21">
        <f>E52+E54-E58+E60</f>
        <v>2597290.879999995</v>
      </c>
    </row>
    <row r="63" spans="2:5" ht="13.5">
      <c r="B63" s="30"/>
      <c r="C63" s="22"/>
      <c r="D63" s="21"/>
      <c r="E63" s="21"/>
    </row>
    <row r="64" spans="2:5" ht="27.75" thickBot="1">
      <c r="B64" s="32" t="s">
        <v>37</v>
      </c>
      <c r="C64" s="26">
        <f>C62-C54</f>
        <v>0</v>
      </c>
      <c r="D64" s="25">
        <f>D62-D54</f>
        <v>1736432.9799999967</v>
      </c>
      <c r="E64" s="25">
        <f>E62-E54</f>
        <v>2597290.879999995</v>
      </c>
    </row>
    <row r="65" spans="2:5" ht="8.25" customHeight="1" thickBot="1">
      <c r="B65" s="16"/>
      <c r="C65" s="16"/>
      <c r="D65" s="16"/>
      <c r="E65" s="16"/>
    </row>
    <row r="66" spans="2:5" ht="13.5">
      <c r="B66" s="47" t="s">
        <v>20</v>
      </c>
      <c r="C66" s="51" t="s">
        <v>26</v>
      </c>
      <c r="D66" s="49" t="s">
        <v>5</v>
      </c>
      <c r="E66" s="17" t="s">
        <v>6</v>
      </c>
    </row>
    <row r="67" spans="2:5" ht="14.25" thickBot="1">
      <c r="B67" s="48"/>
      <c r="C67" s="52"/>
      <c r="D67" s="50"/>
      <c r="E67" s="18" t="s">
        <v>22</v>
      </c>
    </row>
    <row r="68" spans="2:5" ht="13.5">
      <c r="B68" s="19"/>
      <c r="C68" s="20"/>
      <c r="D68" s="20"/>
      <c r="E68" s="20"/>
    </row>
    <row r="69" spans="2:5" ht="13.5">
      <c r="B69" s="24" t="s">
        <v>10</v>
      </c>
      <c r="C69" s="20">
        <f>C11</f>
        <v>0</v>
      </c>
      <c r="D69" s="24">
        <f>D11</f>
        <v>4136000</v>
      </c>
      <c r="E69" s="24">
        <f>E11</f>
        <v>4136000</v>
      </c>
    </row>
    <row r="70" spans="2:5" ht="13.5">
      <c r="B70" s="24"/>
      <c r="C70" s="20"/>
      <c r="D70" s="24"/>
      <c r="E70" s="24"/>
    </row>
    <row r="71" spans="2:5" ht="27">
      <c r="B71" s="31" t="s">
        <v>38</v>
      </c>
      <c r="C71" s="20">
        <f>C72-C73</f>
        <v>0</v>
      </c>
      <c r="D71" s="24">
        <f>D72-D73</f>
        <v>0</v>
      </c>
      <c r="E71" s="24">
        <f>E72-E73</f>
        <v>0</v>
      </c>
    </row>
    <row r="72" spans="2:5" ht="13.5">
      <c r="B72" s="23" t="s">
        <v>29</v>
      </c>
      <c r="C72" s="20">
        <f>C42</f>
        <v>0</v>
      </c>
      <c r="D72" s="24">
        <f>D42</f>
        <v>0</v>
      </c>
      <c r="E72" s="24">
        <f>E42</f>
        <v>0</v>
      </c>
    </row>
    <row r="73" spans="2:5" ht="13.5">
      <c r="B73" s="23" t="s">
        <v>32</v>
      </c>
      <c r="C73" s="20">
        <f>C45</f>
        <v>0</v>
      </c>
      <c r="D73" s="24">
        <f>D45</f>
        <v>0</v>
      </c>
      <c r="E73" s="24">
        <f>E45</f>
        <v>0</v>
      </c>
    </row>
    <row r="74" spans="2:5" ht="13.5">
      <c r="B74" s="28"/>
      <c r="C74" s="20"/>
      <c r="D74" s="24"/>
      <c r="E74" s="24"/>
    </row>
    <row r="75" spans="2:5" ht="13.5">
      <c r="B75" s="28" t="s">
        <v>39</v>
      </c>
      <c r="C75" s="20">
        <f>C16</f>
        <v>0</v>
      </c>
      <c r="D75" s="20">
        <f>D16</f>
        <v>407060.5</v>
      </c>
      <c r="E75" s="20">
        <f>E16</f>
        <v>0</v>
      </c>
    </row>
    <row r="76" spans="2:5" ht="13.5">
      <c r="B76" s="28"/>
      <c r="C76" s="20"/>
      <c r="D76" s="20"/>
      <c r="E76" s="20"/>
    </row>
    <row r="77" spans="2:5" ht="13.5">
      <c r="B77" s="28" t="s">
        <v>16</v>
      </c>
      <c r="C77" s="29"/>
      <c r="D77" s="20">
        <f>D20</f>
        <v>0</v>
      </c>
      <c r="E77" s="20">
        <f>E20</f>
        <v>0</v>
      </c>
    </row>
    <row r="78" spans="2:5" ht="13.5">
      <c r="B78" s="28"/>
      <c r="C78" s="20"/>
      <c r="D78" s="20"/>
      <c r="E78" s="20"/>
    </row>
    <row r="79" spans="2:5" ht="13.5">
      <c r="B79" s="30" t="s">
        <v>40</v>
      </c>
      <c r="C79" s="22">
        <f>C69+C71-C75+C77</f>
        <v>0</v>
      </c>
      <c r="D79" s="21">
        <f>D69+D71-D75+D77</f>
        <v>3728939.5</v>
      </c>
      <c r="E79" s="21">
        <f>E69+E71-E75+E77</f>
        <v>4136000</v>
      </c>
    </row>
    <row r="80" spans="2:5" ht="13.5">
      <c r="B80" s="30"/>
      <c r="C80" s="22"/>
      <c r="D80" s="21"/>
      <c r="E80" s="21"/>
    </row>
    <row r="81" spans="2:5" ht="27.75" thickBot="1">
      <c r="B81" s="32" t="s">
        <v>41</v>
      </c>
      <c r="C81" s="26">
        <f>C79-C71</f>
        <v>0</v>
      </c>
      <c r="D81" s="25">
        <f>D79-D71</f>
        <v>3728939.5</v>
      </c>
      <c r="E81" s="25">
        <f>E79-E71</f>
        <v>4136000</v>
      </c>
    </row>
    <row r="83" spans="2:8" ht="13.5">
      <c r="B83" s="66" t="s">
        <v>46</v>
      </c>
      <c r="C83" s="65"/>
      <c r="D83" s="71" t="s">
        <v>47</v>
      </c>
      <c r="E83" s="71"/>
      <c r="F83" s="53"/>
      <c r="H83" s="53"/>
    </row>
    <row r="84" spans="2:8" ht="13.5">
      <c r="B84" s="67"/>
      <c r="C84" s="54"/>
      <c r="D84" s="70"/>
      <c r="E84" s="55"/>
      <c r="F84" s="55"/>
      <c r="G84" s="55"/>
      <c r="H84" s="55"/>
    </row>
    <row r="85" spans="2:6" ht="14.25">
      <c r="B85" s="68"/>
      <c r="C85" s="56"/>
      <c r="D85" s="68"/>
      <c r="E85" s="56"/>
      <c r="F85" s="64"/>
    </row>
    <row r="86" spans="2:7" ht="14.25">
      <c r="B86" s="69" t="s">
        <v>48</v>
      </c>
      <c r="C86" s="58"/>
      <c r="D86" s="57" t="s">
        <v>49</v>
      </c>
      <c r="E86" s="57"/>
      <c r="F86" s="60"/>
      <c r="G86" s="61"/>
    </row>
    <row r="87" spans="2:7" ht="14.25">
      <c r="B87" s="60" t="s">
        <v>50</v>
      </c>
      <c r="C87" s="64"/>
      <c r="D87" s="59" t="s">
        <v>51</v>
      </c>
      <c r="E87" s="59"/>
      <c r="F87" s="60"/>
      <c r="G87" s="61"/>
    </row>
    <row r="88" spans="2:8" ht="14.25">
      <c r="B88" s="60"/>
      <c r="C88" s="61"/>
      <c r="D88" s="58"/>
      <c r="E88" s="58"/>
      <c r="F88" s="58"/>
      <c r="G88" s="58"/>
      <c r="H88" s="61"/>
    </row>
    <row r="89" spans="2:7" ht="14.25">
      <c r="B89" s="60" t="s">
        <v>52</v>
      </c>
      <c r="C89" s="58"/>
      <c r="D89" s="58"/>
      <c r="E89" s="72"/>
      <c r="F89" s="61"/>
      <c r="G89" s="61"/>
    </row>
    <row r="90" spans="2:7" ht="14.25">
      <c r="B90" s="76"/>
      <c r="C90" s="58"/>
      <c r="D90" s="58"/>
      <c r="E90" s="73"/>
      <c r="F90" s="74"/>
      <c r="G90" s="58"/>
    </row>
    <row r="91" spans="2:7" ht="14.25">
      <c r="B91" s="69" t="s">
        <v>53</v>
      </c>
      <c r="C91" s="62"/>
      <c r="D91" s="62"/>
      <c r="G91" s="61"/>
    </row>
    <row r="92" spans="2:8" ht="14.25">
      <c r="B92" s="73" t="s">
        <v>54</v>
      </c>
      <c r="C92" s="75"/>
      <c r="D92" s="63"/>
      <c r="E92" s="63"/>
      <c r="H92" s="74"/>
    </row>
  </sheetData>
  <sheetProtection/>
  <mergeCells count="18">
    <mergeCell ref="D83:E83"/>
    <mergeCell ref="D86:E86"/>
    <mergeCell ref="D87:E87"/>
    <mergeCell ref="B49:B50"/>
    <mergeCell ref="D49:D50"/>
    <mergeCell ref="B37:B38"/>
    <mergeCell ref="C37:C38"/>
    <mergeCell ref="D37:D38"/>
    <mergeCell ref="B66:B67"/>
    <mergeCell ref="C66:C67"/>
    <mergeCell ref="D66:D67"/>
    <mergeCell ref="B27:E27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4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TesoreriaAcer</cp:lastModifiedBy>
  <cp:lastPrinted>2021-04-22T18:02:57Z</cp:lastPrinted>
  <dcterms:created xsi:type="dcterms:W3CDTF">2016-10-11T20:00:09Z</dcterms:created>
  <dcterms:modified xsi:type="dcterms:W3CDTF">2021-04-23T17:07:19Z</dcterms:modified>
  <cp:category/>
  <cp:version/>
  <cp:contentType/>
  <cp:contentStatus/>
</cp:coreProperties>
</file>