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<sst xmlns="http://schemas.openxmlformats.org/spreadsheetml/2006/main" count="136" uniqueCount="133">
  <si>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</si>
  <si>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</si>
  <si>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</si>
  <si>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</si>
  <si>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</si>
  <si>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</si>
  <si>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</si>
  <si>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</si>
  <si>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</si>
  <si>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</si>
  <si>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</si>
  <si>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</si>
  <si>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</si>
  <si>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</si>
  <si>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</si>
  <si>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</si>
  <si>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</si>
  <si>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</si>
  <si>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</si>
  <si>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</si>
  <si>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</si>
  <si>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</si>
  <si>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</si>
  <si>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</si>
  <si>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</si>
  <si>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</si>
  <si>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</si>
  <si>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</si>
  <si>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</si>
  <si>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</si>
  <si>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</si>
  <si>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</si>
  <si>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</si>
  <si>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</si>
  <si>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</si>
  <si>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</si>
  <si>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</si>
  <si>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</si>
  <si>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</si>
  <si>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</si>
  <si>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</si>
  <si>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</si>
  <si>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</si>
  <si>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</si>
  <si>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</si>
  <si>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</si>
  <si>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</si>
  <si>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</si>
  <si>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</si>
  <si>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</si>
  <si>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</si>
  <si>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</si>
  <si>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</si>
  <si>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</si>
  <si>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</si>
  <si>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</si>
  <si>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</si>
  <si>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</si>
  <si>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</si>
  <si>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</si>
  <si>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</si>
  <si>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</si>
  <si>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</si>
  <si>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</si>
  <si>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</si>
  <si>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</si>
  <si>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</si>
  <si>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</si>
  <si>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</si>
  <si>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</si>
  <si>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</si>
  <si>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</si>
  <si>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</si>
  <si>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</si>
  <si>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</si>
  <si>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</si>
  <si>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</si>
  <si>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</si>
  <si>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</si>
  <si>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</si>
  <si>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</si>
  <si>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</si>
  <si>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</si>
  <si>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</si>
  <si>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</si>
  <si>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</si>
  <si>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</si>
  <si>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</si>
  <si>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</si>
  <si>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</si>
  <si>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</si>
  <si>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</si>
  <si>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</si>
  <si>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</si>
  <si>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</si>
  <si>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</si>
  <si>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</si>
  <si>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</si>
  <si>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</si>
  <si>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</si>
  <si>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</si>
  <si>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</si>
  <si>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</si>
  <si>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</si>
  <si>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</si>
  <si>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</si>
  <si>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</si>
  <si>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</si>
  <si>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</si>
  <si>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</si>
  <si>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</si>
  <si>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</si>
  <si>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</si>
  <si>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</si>
  <si>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</si>
  <si>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</si>
  <si>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</si>
  <si>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</si>
  <si>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</si>
  <si>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</si>
  <si>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</si>
  <si>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2021 y al 31 de Marzo de 2022 (b)</t>
  </si>
  <si>
    <t>2022 (d)</t>
  </si>
  <si>
    <t>31 de diciembre de 2021 (e)</t>
  </si>
  <si>
    <t>Autorizó</t>
  </si>
  <si>
    <t>Revisó</t>
  </si>
  <si>
    <t>L.A.E. Gerardo Montero Pérez</t>
  </si>
  <si>
    <t>C.P. Manuel Solís Denegri</t>
  </si>
  <si>
    <t>Rector</t>
  </si>
  <si>
    <t xml:space="preserve">Director 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</si>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</sst>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5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B99" sqref="B9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9652369.08</v>
      </c>
      <c r="D9" s="9">
        <f>SUM(D10:D16)</f>
        <v>8849486.72</v>
      </c>
      <c r="E9" s="11" t="s">
        <v>8</v>
      </c>
      <c r="F9" s="9">
        <f>SUM(F10:F18)</f>
        <v>4141953.4</v>
      </c>
      <c r="G9" s="9">
        <f>SUM(G10:G18)</f>
        <v>9164120.39</v>
      </c>
    </row>
    <row r="10" spans="2:7" ht="12.75">
      <c r="B10" s="12" t="s">
        <v>9</v>
      </c>
      <c r="C10" s="9">
        <v>33845</v>
      </c>
      <c r="D10" s="9">
        <v>40510</v>
      </c>
      <c r="E10" s="13" t="s">
        <v>10</v>
      </c>
      <c r="F10" s="9">
        <v>926115.24</v>
      </c>
      <c r="G10" s="9">
        <v>2283195.92</v>
      </c>
    </row>
    <row r="11" spans="2:7" ht="12.75">
      <c r="B11" s="12" t="s">
        <v>11</v>
      </c>
      <c r="C11" s="9">
        <v>9618524.08</v>
      </c>
      <c r="D11" s="9">
        <v>8808976.72</v>
      </c>
      <c r="E11" s="13" t="s">
        <v>12</v>
      </c>
      <c r="F11" s="9">
        <v>26275.51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687501.94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1500</v>
      </c>
      <c r="G14" s="9">
        <v>1500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3187774.77</v>
      </c>
      <c r="G16" s="9">
        <v>6189179.89</v>
      </c>
    </row>
    <row r="17" spans="2:7" ht="12.75">
      <c r="B17" s="10" t="s">
        <v>23</v>
      </c>
      <c r="C17" s="9">
        <f>SUM(C18:C24)</f>
        <v>91023.34</v>
      </c>
      <c r="D17" s="9">
        <f>SUM(D18:D24)</f>
        <v>83120.03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287.88</v>
      </c>
      <c r="G18" s="9">
        <v>2742.64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54623.83</v>
      </c>
      <c r="D20" s="9">
        <v>57318.83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6399.51</v>
      </c>
      <c r="D24" s="9">
        <v>25801.2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28006.71</v>
      </c>
      <c r="D25" s="9">
        <f>SUM(D26:D30)</f>
        <v>46671.68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28006.71</v>
      </c>
      <c r="D26" s="9">
        <v>46671.68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105595.55</v>
      </c>
      <c r="D31" s="9">
        <f>SUM(D32:D36)</f>
        <v>716255.66</v>
      </c>
      <c r="E31" s="11" t="s">
        <v>52</v>
      </c>
      <c r="F31" s="9">
        <f>SUM(F32:F37)</f>
        <v>26550</v>
      </c>
      <c r="G31" s="9">
        <f>SUM(G32:G37)</f>
        <v>19912.5</v>
      </c>
    </row>
    <row r="32" spans="2:7" ht="12.75">
      <c r="B32" s="12" t="s">
        <v>53</v>
      </c>
      <c r="C32" s="9">
        <v>105595.55</v>
      </c>
      <c r="D32" s="9">
        <v>716255.66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26550</v>
      </c>
      <c r="G36" s="9">
        <v>19912.5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5118</v>
      </c>
      <c r="G42" s="9">
        <f>SUM(G43:G45)</f>
        <v>520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5118</v>
      </c>
      <c r="G43" s="9">
        <v>520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9876994.680000002</v>
      </c>
      <c r="D47" s="9">
        <f>D9+D17+D25+D31+D37+D38+D41</f>
        <v>9695534.09</v>
      </c>
      <c r="E47" s="8" t="s">
        <v>82</v>
      </c>
      <c r="F47" s="9">
        <f>F9+F19+F23+F26+F27+F31+F38+F42</f>
        <v>4173621.4</v>
      </c>
      <c r="G47" s="9">
        <f>G9+G19+G23+G26+G27+G31+G38+G42</f>
        <v>9184552.89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20919732.6</v>
      </c>
      <c r="D53" s="9">
        <v>21464089.17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-18927425.36</v>
      </c>
      <c r="D55" s="9">
        <v>-19302288.3</v>
      </c>
      <c r="E55" s="11" t="s">
        <v>96</v>
      </c>
      <c r="F55" s="9">
        <v>41554813.95</v>
      </c>
      <c r="G55" s="9">
        <v>41203684.99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41554813.95</v>
      </c>
      <c r="G57" s="9">
        <f>SUM(G50:G55)</f>
        <v>41203684.99</v>
      </c>
    </row>
    <row r="58" spans="2:7" ht="12.7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45728435.35</v>
      </c>
      <c r="G59" s="9">
        <f>G47+G57</f>
        <v>50388237.88</v>
      </c>
    </row>
    <row r="60" spans="2:7" ht="25.5">
      <c r="B60" s="6" t="s">
        <v>102</v>
      </c>
      <c r="C60" s="9">
        <f>SUM(C50:C58)</f>
        <v>2028592.220000002</v>
      </c>
      <c r="D60" s="9">
        <f>SUM(D50:D58)</f>
        <v>2198085.850000001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11905586.900000004</v>
      </c>
      <c r="D62" s="9">
        <f>D47+D60</f>
        <v>11893619.940000001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28675626.8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-62498475.25</v>
      </c>
      <c r="G68" s="9">
        <f>SUM(G69:G73)</f>
        <v>-67170244.74000001</v>
      </c>
    </row>
    <row r="69" spans="2:7" ht="12.75">
      <c r="B69" s="10"/>
      <c r="C69" s="9"/>
      <c r="D69" s="9"/>
      <c r="E69" s="11" t="s">
        <v>110</v>
      </c>
      <c r="F69" s="9">
        <v>5304414.56</v>
      </c>
      <c r="G69" s="9">
        <v>-4777474.98</v>
      </c>
    </row>
    <row r="70" spans="2:7" ht="12.75">
      <c r="B70" s="10"/>
      <c r="C70" s="9"/>
      <c r="D70" s="9"/>
      <c r="E70" s="11" t="s">
        <v>111</v>
      </c>
      <c r="F70" s="9">
        <v>-58015197.43</v>
      </c>
      <c r="G70" s="9">
        <v>-53237722.45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-9787692.38</v>
      </c>
      <c r="G73" s="9">
        <v>-9155047.31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-33822848.45</v>
      </c>
      <c r="G79" s="9">
        <f>G63+G68+G75</f>
        <v>-38494617.94000001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11905586.899999999</v>
      </c>
      <c r="G81" s="9">
        <f>G59+G79</f>
        <v>11893619.93999999</v>
      </c>
    </row>
    <row r="82" spans="2:7" ht="13.5" thickBot="1">
      <c r="B82" s="16"/>
      <c r="C82" s="17"/>
      <c r="D82" s="17"/>
      <c r="E82" s="18"/>
      <c r="F82" s="19"/>
      <c r="G82" s="19"/>
    </row>
    <row r="85" spans="2:5" ht="12.75">
      <c r="B85" s="2" t="s">
        <v>124</v>
      </c>
      <c r="E85" s="2" t="s">
        <v>125</v>
      </c>
    </row>
    <row r="86" spans="2:5" ht="12.75">
      <c r="B86" s="2"/>
      <c r="E86" s="2"/>
    </row>
    <row r="87" spans="2:5" ht="12.75">
      <c r="B87" s="29"/>
      <c r="E87" s="29"/>
    </row>
    <row r="88" spans="2:5" ht="12.75">
      <c r="B88" s="2" t="s">
        <v>126</v>
      </c>
      <c r="E88" s="2" t="s">
        <v>127</v>
      </c>
    </row>
    <row r="89" spans="2:5" ht="12.75">
      <c r="B89" s="2" t="s">
        <v>128</v>
      </c>
      <c r="E89" s="2" t="s">
        <v>129</v>
      </c>
    </row>
    <row r="90" ht="12.75">
      <c r="B90" s="2"/>
    </row>
    <row r="91" ht="12.75">
      <c r="B91" s="2" t="s">
        <v>130</v>
      </c>
    </row>
    <row r="92" ht="12.75">
      <c r="B92" s="2"/>
    </row>
    <row r="93" ht="12.75">
      <c r="B93" s="29"/>
    </row>
    <row r="94" ht="12.75">
      <c r="B94" s="2" t="s">
        <v>131</v>
      </c>
    </row>
    <row r="95" ht="12.75">
      <c r="B95" s="2" t="s">
        <v>132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2022-04-07T19:05:35Z</dcterms:modified>
  <cp:category/>
  <cp:version/>
  <cp:contentType/>
  <cp:contentStatus/>
</cp:coreProperties>
</file>