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s>
  <externalReferences>
    <externalReference r:id="rId2"/>
    <externalReference r:id="rId3"/>
  </externalReferences>
  <definedNames>
    <definedName name="_xlnm._FilterDatabase" localSheetId="0" hidden="1">'Reporte de Formatos'!$G$7:$G$136</definedName>
  </definedNames>
  <calcPr calcId="191029"/>
</workbook>
</file>

<file path=xl/calcChain.xml><?xml version="1.0" encoding="utf-8"?>
<calcChain xmlns="http://schemas.openxmlformats.org/spreadsheetml/2006/main">
  <c r="N136" i="1" l="1"/>
  <c r="N135" i="1"/>
  <c r="N134" i="1"/>
  <c r="N133" i="1"/>
  <c r="G136" i="1" l="1"/>
  <c r="G135" i="1"/>
  <c r="G134" i="1"/>
  <c r="G133" i="1"/>
  <c r="E136" i="1"/>
  <c r="D136" i="1" s="1"/>
  <c r="E135" i="1"/>
  <c r="D135" i="1" s="1"/>
  <c r="E134" i="1"/>
  <c r="D134" i="1" s="1"/>
  <c r="E133" i="1"/>
  <c r="D133" i="1" s="1"/>
  <c r="G132" i="1" l="1"/>
  <c r="N132" i="1"/>
  <c r="E132" i="1"/>
  <c r="D132" i="1" s="1"/>
  <c r="N131" i="1" l="1"/>
  <c r="G131" i="1" l="1"/>
  <c r="G130" i="1"/>
  <c r="G129" i="1"/>
  <c r="G128" i="1"/>
  <c r="G127" i="1"/>
  <c r="G126" i="1"/>
  <c r="G125" i="1"/>
  <c r="G124" i="1"/>
  <c r="G123" i="1"/>
  <c r="G122" i="1"/>
  <c r="G121" i="1"/>
  <c r="G120" i="1"/>
  <c r="G119" i="1"/>
  <c r="G118" i="1"/>
  <c r="G117" i="1"/>
  <c r="G116" i="1"/>
  <c r="G115" i="1"/>
  <c r="G114" i="1"/>
  <c r="G112" i="1"/>
  <c r="G111" i="1"/>
  <c r="G110" i="1"/>
  <c r="G109" i="1"/>
  <c r="G108" i="1"/>
  <c r="G107"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N8"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E131" i="1"/>
  <c r="D131" i="1" s="1"/>
  <c r="E130" i="1"/>
  <c r="D130" i="1" s="1"/>
  <c r="E129" i="1"/>
  <c r="D129" i="1" s="1"/>
  <c r="E128" i="1"/>
  <c r="D128" i="1" s="1"/>
  <c r="E127" i="1"/>
  <c r="D127" i="1" s="1"/>
  <c r="E126" i="1"/>
  <c r="D126" i="1" s="1"/>
  <c r="E125" i="1"/>
  <c r="D125" i="1" s="1"/>
  <c r="E124" i="1"/>
  <c r="D124" i="1" s="1"/>
  <c r="E123" i="1"/>
  <c r="D123" i="1" s="1"/>
  <c r="E122" i="1"/>
  <c r="D122" i="1" s="1"/>
  <c r="E121" i="1"/>
  <c r="D121" i="1" s="1"/>
  <c r="E120" i="1"/>
  <c r="D120" i="1" s="1"/>
  <c r="E119" i="1"/>
  <c r="D119" i="1" s="1"/>
  <c r="E118" i="1"/>
  <c r="D118" i="1" s="1"/>
  <c r="E117" i="1"/>
  <c r="D117" i="1" s="1"/>
  <c r="E116" i="1"/>
  <c r="D116" i="1" s="1"/>
  <c r="E115" i="1"/>
  <c r="D115" i="1" s="1"/>
  <c r="E114" i="1"/>
  <c r="D114" i="1" s="1"/>
  <c r="E113" i="1"/>
  <c r="D113" i="1" s="1"/>
  <c r="E112" i="1"/>
  <c r="D112" i="1" s="1"/>
  <c r="E111" i="1"/>
  <c r="D111" i="1" s="1"/>
  <c r="E110" i="1"/>
  <c r="D110" i="1" s="1"/>
  <c r="E109" i="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G8" i="1"/>
  <c r="E8" i="1"/>
  <c r="D8" i="1" s="1"/>
</calcChain>
</file>

<file path=xl/sharedStrings.xml><?xml version="1.0" encoding="utf-8"?>
<sst xmlns="http://schemas.openxmlformats.org/spreadsheetml/2006/main" count="454" uniqueCount="186">
  <si>
    <t>45449</t>
  </si>
  <si>
    <t>TÍTULO</t>
  </si>
  <si>
    <t>NOMBRE CORTO</t>
  </si>
  <si>
    <t>DESCRIPCIÓN</t>
  </si>
  <si>
    <t>Informe financiero_Gasto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</si>
  <si>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</si>
  <si>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</si>
  <si>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</si>
  <si>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</si>
  <si>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</si>
  <si>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</si>
  <si>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</si>
  <si>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</si>
  <si>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</si>
  <si>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373167</t>
  </si>
  <si>
    <t>373176</t>
  </si>
  <si>
    <t>373177</t>
  </si>
  <si>
    <t>373168</t>
  </si>
  <si>
    <t>373182</t>
  </si>
  <si>
    <t>373169</t>
  </si>
  <si>
    <t>373183</t>
  </si>
  <si>
    <t>373170</t>
  </si>
  <si>
    <t>373184</t>
  </si>
  <si>
    <t>373171</t>
  </si>
  <si>
    <t>373172</t>
  </si>
  <si>
    <t>373185</t>
  </si>
  <si>
    <t>373173</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</si>
  <si>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</si>
  <si>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</si>
  <si>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</si>
  <si>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</si>
  <si>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</si>
  <si>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</si>
  <si>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</si>
  <si>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</si>
  <si>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</si>
  <si>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</si>
  <si>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</si>
  <si>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</si>
  <si>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</si>
  <si>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</si>
  <si>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</si>
  <si>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</si>
  <si>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</si>
  <si>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</si>
  <si>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</si>
  <si>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</si>
  <si>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</si>
  <si>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</si>
  <si>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</si>
  <si>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</si>
  <si>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</si>
  <si>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</si>
  <si>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</si>
  <si>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1211</t>
  </si>
  <si>
    <t>1241</t>
  </si>
  <si>
    <t>1321</t>
  </si>
  <si>
    <t>1322</t>
  </si>
  <si>
    <t>1331</t>
  </si>
  <si>
    <t>1342</t>
  </si>
  <si>
    <t>1343</t>
  </si>
  <si>
    <t>1344</t>
  </si>
  <si>
    <t>1346</t>
  </si>
  <si>
    <t>1412</t>
  </si>
  <si>
    <t>1421</t>
  </si>
  <si>
    <t>1431</t>
  </si>
  <si>
    <t>1441</t>
  </si>
  <si>
    <t>1531</t>
  </si>
  <si>
    <t>1541</t>
  </si>
  <si>
    <t>1713</t>
  </si>
  <si>
    <t>2111</t>
  </si>
  <si>
    <t>2121</t>
  </si>
  <si>
    <t>2141</t>
  </si>
  <si>
    <t>2151</t>
  </si>
  <si>
    <t>2161</t>
  </si>
  <si>
    <t>2171</t>
  </si>
  <si>
    <t>2181</t>
  </si>
  <si>
    <t>2211</t>
  </si>
  <si>
    <t>2231</t>
  </si>
  <si>
    <t>2341</t>
  </si>
  <si>
    <t>2351</t>
  </si>
  <si>
    <t>2361</t>
  </si>
  <si>
    <t>2381</t>
  </si>
  <si>
    <t>2411</t>
  </si>
  <si>
    <t>2421</t>
  </si>
  <si>
    <t>2431</t>
  </si>
  <si>
    <t>2441</t>
  </si>
  <si>
    <t>2451</t>
  </si>
  <si>
    <t>2461</t>
  </si>
  <si>
    <t>2471</t>
  </si>
  <si>
    <t>2481</t>
  </si>
  <si>
    <t>2482</t>
  </si>
  <si>
    <t>2491</t>
  </si>
  <si>
    <t>2511</t>
  </si>
  <si>
    <t>2521</t>
  </si>
  <si>
    <t>2531</t>
  </si>
  <si>
    <t>2541</t>
  </si>
  <si>
    <t>2551</t>
  </si>
  <si>
    <t>2561</t>
  </si>
  <si>
    <t>2591</t>
  </si>
  <si>
    <t>2611</t>
  </si>
  <si>
    <t>2612</t>
  </si>
  <si>
    <t>2711</t>
  </si>
  <si>
    <t>2721</t>
  </si>
  <si>
    <t>2731</t>
  </si>
  <si>
    <t>2741</t>
  </si>
  <si>
    <t>2911</t>
  </si>
  <si>
    <t>2921</t>
  </si>
  <si>
    <t>2931</t>
  </si>
  <si>
    <t>2941</t>
  </si>
  <si>
    <t>2961</t>
  </si>
  <si>
    <t>2981</t>
  </si>
  <si>
    <t>2991</t>
  </si>
  <si>
    <t>3111</t>
  </si>
  <si>
    <t>3131</t>
  </si>
  <si>
    <t>3141</t>
  </si>
  <si>
    <t>3151</t>
  </si>
  <si>
    <t>3171</t>
  </si>
  <si>
    <t>3181</t>
  </si>
  <si>
    <t>3221</t>
  </si>
  <si>
    <t>3231</t>
  </si>
  <si>
    <t>3251</t>
  </si>
  <si>
    <t>3261</t>
  </si>
  <si>
    <t>3271</t>
  </si>
  <si>
    <t>3291</t>
  </si>
  <si>
    <t>3311</t>
  </si>
  <si>
    <t>3321</t>
  </si>
  <si>
    <t>3331</t>
  </si>
  <si>
    <t>3341</t>
  </si>
  <si>
    <t>3351</t>
  </si>
  <si>
    <t>3361</t>
  </si>
  <si>
    <t>3371</t>
  </si>
  <si>
    <t>3381</t>
  </si>
  <si>
    <t>3411</t>
  </si>
  <si>
    <t>3441</t>
  </si>
  <si>
    <t>3451</t>
  </si>
  <si>
    <t>3471</t>
  </si>
  <si>
    <t>3481</t>
  </si>
  <si>
    <t>3511</t>
  </si>
  <si>
    <t>3521</t>
  </si>
  <si>
    <t>3531</t>
  </si>
  <si>
    <t>3551</t>
  </si>
  <si>
    <t>3561</t>
  </si>
  <si>
    <t>3571</t>
  </si>
  <si>
    <t>3581</t>
  </si>
  <si>
    <t>3591</t>
  </si>
  <si>
    <t>3611</t>
  </si>
  <si>
    <t>3612</t>
  </si>
  <si>
    <t>3621</t>
  </si>
  <si>
    <t>3651</t>
  </si>
  <si>
    <t>3661</t>
  </si>
  <si>
    <t>3711</t>
  </si>
  <si>
    <t>3721</t>
  </si>
  <si>
    <t>3751</t>
  </si>
  <si>
    <t>3791</t>
  </si>
  <si>
    <t>3821</t>
  </si>
  <si>
    <t>3831</t>
  </si>
  <si>
    <t>3921</t>
  </si>
  <si>
    <t>3951</t>
  </si>
  <si>
    <t>3961</t>
  </si>
  <si>
    <t>3981</t>
  </si>
  <si>
    <t>3982</t>
  </si>
  <si>
    <t>3992</t>
  </si>
  <si>
    <t>4411</t>
  </si>
  <si>
    <t>4413</t>
  </si>
  <si>
    <t>5111</t>
  </si>
  <si>
    <t>5131</t>
  </si>
  <si>
    <t>5151</t>
  </si>
  <si>
    <t>5211</t>
  </si>
  <si>
    <t>5291</t>
  </si>
  <si>
    <t>5411</t>
  </si>
  <si>
    <t>5641</t>
  </si>
  <si>
    <t>5651</t>
  </si>
  <si>
    <t>5661</t>
  </si>
  <si>
    <t>2122</t>
  </si>
  <si>
    <t>3761</t>
  </si>
  <si>
    <t>Dirección General de Finanzas</t>
  </si>
  <si>
    <t>5671</t>
  </si>
  <si>
    <t>http://instcamp.edu.mx/transparencia/wp-content/uploads/2017/01/09_ESTADO-ANAL%C3%8DTICO-DEL-EJERCICIO-DEL-PRESUPUESTO-POR-CAP%C3%8DTULO-DEL-GASTO-6.pdf</t>
  </si>
  <si>
    <t>2821</t>
  </si>
  <si>
    <t>3631</t>
  </si>
  <si>
    <t>3781</t>
  </si>
  <si>
    <t>3841</t>
  </si>
  <si>
    <t>4421</t>
  </si>
  <si>
    <t>Servicios de creatividad, preproducción y producción de publicidad, excepto internet</t>
  </si>
  <si>
    <t>Servicios integrales de traslado y viáticos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</si>
</sst>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43" fontId="0" fillId="0" borderId="0" xfId="1" applyFont="1"/>
    <xf numFmtId="0" fontId="0" fillId="0" borderId="0" xfId="0"/>
    <xf numFmtId="0" fontId="4" fillId="0" borderId="0" xfId="2"/>
    <xf numFmtId="0" fontId="0" fillId="0" borderId="0" xfId="0"/>
    <xf numFmtId="49" fontId="0" fillId="0" borderId="0" xfId="0" applyNumberFormat="1"/>
    <xf numFmtId="49" fontId="0" fillId="0" borderId="0" xfId="0" applyNumberFormat="1" applyAlignment="1">
      <alignment horizontal="left"/>
    </xf>
    <xf numFmtId="0" fontId="0" fillId="0" borderId="0" xfId="0"/>
    <xf numFmtId="164" fontId="0" fillId="0" borderId="0" xfId="1"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Google%20Drive/Presupuestos%20IC/2018/Presupuesto%202018/Presupuesto_Egres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esoreria%20HP/Google%20Drive/Presupuestos%20IC/2018/Presupuesto%202018/Presupuesto_Egres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Egreso"/>
      <sheetName val="FuenteF."/>
      <sheetName val="U.Administrativa"/>
      <sheetName val="Proyectos"/>
      <sheetName val="Partidas"/>
    </sheetNames>
    <sheetDataSet>
      <sheetData sheetId="0"/>
      <sheetData sheetId="1"/>
      <sheetData sheetId="2"/>
      <sheetData sheetId="3"/>
      <sheetData sheetId="4">
        <row r="2">
          <cell r="A2" t="str">
            <v>1111</v>
          </cell>
          <cell r="B2" t="str">
            <v xml:space="preserve">    Dietas</v>
          </cell>
        </row>
        <row r="3">
          <cell r="A3" t="str">
            <v>1131</v>
          </cell>
          <cell r="B3" t="str">
            <v xml:space="preserve">    Sueldos al personal de confianza</v>
          </cell>
        </row>
        <row r="4">
          <cell r="A4" t="str">
            <v>1132</v>
          </cell>
          <cell r="B4" t="str">
            <v xml:space="preserve">    Sueldos al personal de Base</v>
          </cell>
        </row>
        <row r="5">
          <cell r="A5" t="str">
            <v>1211</v>
          </cell>
          <cell r="B5" t="str">
            <v xml:space="preserve">    Honorarios asimilables a salarios</v>
          </cell>
        </row>
        <row r="6">
          <cell r="A6" t="str">
            <v>1221</v>
          </cell>
          <cell r="B6" t="str">
            <v xml:space="preserve">    Suplencias</v>
          </cell>
        </row>
        <row r="7">
          <cell r="A7" t="str">
            <v>1222</v>
          </cell>
          <cell r="B7" t="str">
            <v xml:space="preserve">    Sueldos base al personal eventual</v>
          </cell>
        </row>
        <row r="8">
          <cell r="A8" t="str">
            <v>1231</v>
          </cell>
          <cell r="B8" t="str">
            <v xml:space="preserve">    Retribuciones por servicios de carácter social</v>
          </cell>
        </row>
        <row r="9">
          <cell r="A9" t="str">
            <v>1241</v>
          </cell>
          <cell r="B9" t="str">
            <v>Retribución a los representantes de los trabajadores y de los patrones en la Junta de Conciliación y Arbitraje</v>
          </cell>
        </row>
        <row r="10">
          <cell r="A10" t="str">
            <v>1311</v>
          </cell>
          <cell r="B10" t="str">
            <v xml:space="preserve">    Prima Quinquenal por años de servicio efectivos prestados</v>
          </cell>
        </row>
        <row r="11">
          <cell r="A11" t="str">
            <v>1312</v>
          </cell>
          <cell r="B11" t="str">
            <v xml:space="preserve">    Acreditación por años de servicio en la docencia y al personal administrativo de las instituciones de educación</v>
          </cell>
        </row>
        <row r="12">
          <cell r="A12" t="str">
            <v>1321</v>
          </cell>
          <cell r="B12" t="str">
            <v xml:space="preserve">    Primas  vacacional y dominical</v>
          </cell>
        </row>
        <row r="13">
          <cell r="A13" t="str">
            <v>1322</v>
          </cell>
          <cell r="B13" t="str">
            <v xml:space="preserve">    Aguinaldo o Gratificación de Fin de año</v>
          </cell>
        </row>
        <row r="14">
          <cell r="A14" t="str">
            <v>1331</v>
          </cell>
          <cell r="B14" t="str">
            <v xml:space="preserve">    Remuneraciones por Horas extraordinarias</v>
          </cell>
        </row>
        <row r="15">
          <cell r="A15" t="str">
            <v>1341</v>
          </cell>
          <cell r="B15" t="str">
            <v xml:space="preserve">    Homologación al salario</v>
          </cell>
        </row>
        <row r="16">
          <cell r="A16" t="str">
            <v>1342</v>
          </cell>
          <cell r="B16" t="str">
            <v xml:space="preserve">    Compensación por adquisición de Material didáctico</v>
          </cell>
        </row>
        <row r="17">
          <cell r="A17" t="str">
            <v>1343</v>
          </cell>
          <cell r="B17" t="str">
            <v>Compensaciones por servicios eventuales</v>
          </cell>
        </row>
        <row r="18">
          <cell r="A18" t="str">
            <v>1344</v>
          </cell>
          <cell r="B18" t="str">
            <v>Compensaciones por servicios especiales</v>
          </cell>
        </row>
        <row r="19">
          <cell r="A19" t="str">
            <v>1345</v>
          </cell>
          <cell r="B19" t="str">
            <v>Compensaciones garantizadas</v>
          </cell>
        </row>
        <row r="20">
          <cell r="A20" t="str">
            <v>1346</v>
          </cell>
          <cell r="B20" t="str">
            <v xml:space="preserve">    Previsión social múltiple</v>
          </cell>
        </row>
        <row r="21">
          <cell r="A21" t="str">
            <v>1412</v>
          </cell>
          <cell r="B21" t="str">
            <v xml:space="preserve">    Cuotas al IMSS</v>
          </cell>
        </row>
        <row r="22">
          <cell r="A22" t="str">
            <v>1414</v>
          </cell>
          <cell r="B22" t="str">
            <v xml:space="preserve">    Otras aportaciones de carácter laboral</v>
          </cell>
        </row>
        <row r="23">
          <cell r="A23" t="str">
            <v>1421</v>
          </cell>
          <cell r="B23" t="str">
            <v>Aportaciones al INFONAVIT</v>
          </cell>
        </row>
        <row r="24">
          <cell r="A24" t="str">
            <v>1422</v>
          </cell>
          <cell r="B24" t="str">
            <v xml:space="preserve">    Aportaciones a fondos de vivienda</v>
          </cell>
        </row>
        <row r="25">
          <cell r="A25" t="str">
            <v>1431</v>
          </cell>
          <cell r="B25" t="str">
            <v xml:space="preserve">    Aportaciones al sistema de ahorro para el retiro</v>
          </cell>
        </row>
        <row r="26">
          <cell r="A26" t="str">
            <v>1441</v>
          </cell>
          <cell r="B26" t="str">
            <v xml:space="preserve">    Aportaciones para el seguro de vida del personal</v>
          </cell>
        </row>
        <row r="27">
          <cell r="A27" t="str">
            <v>1443</v>
          </cell>
          <cell r="B27" t="str">
            <v>Aportaciones para seguros de responsabilidad civil  asistencia legal y otros seguros</v>
          </cell>
        </row>
        <row r="28">
          <cell r="A28" t="str">
            <v>1521</v>
          </cell>
          <cell r="B28" t="str">
            <v xml:space="preserve">    Liquidaciones por indemnizaciones por sueldos y salarios caídos</v>
          </cell>
        </row>
        <row r="29">
          <cell r="A29" t="str">
            <v>1522</v>
          </cell>
          <cell r="B29" t="str">
            <v xml:space="preserve">    Indemnizaciones por accidente de trabajo</v>
          </cell>
        </row>
        <row r="30">
          <cell r="A30" t="str">
            <v>1531</v>
          </cell>
          <cell r="B30" t="str">
            <v xml:space="preserve">    Prestaciones y haberes de retiro</v>
          </cell>
        </row>
        <row r="31">
          <cell r="A31" t="str">
            <v>1541</v>
          </cell>
          <cell r="B31" t="str">
            <v>Prestaciones contractuales</v>
          </cell>
        </row>
        <row r="32">
          <cell r="A32" t="str">
            <v>1591</v>
          </cell>
          <cell r="B32" t="str">
            <v>Otras prestaciones sociales y económicas</v>
          </cell>
        </row>
        <row r="33">
          <cell r="A33" t="str">
            <v>1711</v>
          </cell>
          <cell r="B33" t="str">
            <v xml:space="preserve">    Acreditación por Titulación en la Docencia</v>
          </cell>
        </row>
        <row r="34">
          <cell r="A34" t="str">
            <v>1712</v>
          </cell>
          <cell r="B34" t="str">
            <v xml:space="preserve">    Acreditación  por Años de Estudio de Licenciatura</v>
          </cell>
        </row>
        <row r="35">
          <cell r="A35" t="str">
            <v>1713</v>
          </cell>
          <cell r="B35" t="str">
            <v xml:space="preserve">    Estímulos</v>
          </cell>
        </row>
        <row r="36">
          <cell r="A36" t="str">
            <v>2111</v>
          </cell>
          <cell r="B36" t="str">
            <v xml:space="preserve">    Materiales, útiles yequipos menores de oficina</v>
          </cell>
        </row>
        <row r="37">
          <cell r="A37" t="str">
            <v>2121</v>
          </cell>
          <cell r="B37" t="str">
            <v xml:space="preserve">    Materiales y útiles de impresión y reproducción</v>
          </cell>
        </row>
        <row r="38">
          <cell r="A38" t="str">
            <v>2122</v>
          </cell>
          <cell r="B38" t="str">
            <v xml:space="preserve">    Material fotográfico, cinematografía y grabación</v>
          </cell>
        </row>
        <row r="39">
          <cell r="A39" t="str">
            <v>2131</v>
          </cell>
          <cell r="B39" t="str">
            <v xml:space="preserve">    Material estadístico y geográfico</v>
          </cell>
        </row>
        <row r="40">
          <cell r="A40" t="str">
            <v>2141</v>
          </cell>
          <cell r="B40" t="str">
            <v xml:space="preserve">    Materiales,útiles,equipos y bienes informáticos para el procesamiento en tecnologías de la información y comunicaciones</v>
          </cell>
        </row>
        <row r="41">
          <cell r="A41" t="str">
            <v>2151</v>
          </cell>
          <cell r="B41" t="str">
            <v xml:space="preserve">    Material impreso e información digital</v>
          </cell>
        </row>
        <row r="42">
          <cell r="A42" t="str">
            <v>2161</v>
          </cell>
          <cell r="B42" t="str">
            <v xml:space="preserve">    Material de limpieza</v>
          </cell>
        </row>
        <row r="43">
          <cell r="A43" t="str">
            <v>2171</v>
          </cell>
          <cell r="B43" t="str">
            <v xml:space="preserve">    Materiales y útiles de enseñanza</v>
          </cell>
        </row>
        <row r="44">
          <cell r="A44" t="str">
            <v>2181</v>
          </cell>
          <cell r="B44" t="str">
            <v xml:space="preserve">    Materiales para el registro e identificación de bienes y personas</v>
          </cell>
        </row>
        <row r="45">
          <cell r="A45" t="str">
            <v>2211</v>
          </cell>
          <cell r="B45" t="str">
            <v xml:space="preserve">    Productos alimenticios para personas</v>
          </cell>
        </row>
        <row r="46">
          <cell r="A46" t="str">
            <v>2221</v>
          </cell>
          <cell r="B46" t="str">
            <v xml:space="preserve">    Productos alimenticios para animales</v>
          </cell>
        </row>
        <row r="47">
          <cell r="A47" t="str">
            <v>2231</v>
          </cell>
          <cell r="B47" t="str">
            <v xml:space="preserve">    Utensilios para el servicio de alimentación</v>
          </cell>
        </row>
        <row r="48">
          <cell r="A48" t="str">
            <v>2311</v>
          </cell>
          <cell r="B48" t="str">
            <v>Productos alimenticios, agropecuarios y forestales adquiridos como materia prima</v>
          </cell>
        </row>
        <row r="49">
          <cell r="A49" t="str">
            <v>2321</v>
          </cell>
          <cell r="B49" t="str">
            <v>Insumos textiles adquiridos como materia prima</v>
          </cell>
        </row>
        <row r="50">
          <cell r="A50" t="str">
            <v>2331</v>
          </cell>
          <cell r="B50" t="str">
            <v xml:space="preserve">    Productos de papel, cartón e impresos adquiridos como materia prima</v>
          </cell>
        </row>
        <row r="51">
          <cell r="A51" t="str">
            <v>2341</v>
          </cell>
          <cell r="B51" t="str">
            <v xml:space="preserve">    Combustibles, lubricantes, aditivos, carbón y sus derivados adquiridos como materia prima</v>
          </cell>
        </row>
        <row r="52">
          <cell r="A52" t="str">
            <v>2351</v>
          </cell>
          <cell r="B52" t="str">
            <v xml:space="preserve">    Productos químicos, farmacéuticos y de laboratorio adquiridos como materia prima</v>
          </cell>
        </row>
        <row r="53">
          <cell r="A53" t="str">
            <v>2361</v>
          </cell>
          <cell r="B53" t="str">
            <v xml:space="preserve">    Productos metalicos y a base de minerales no metalicos adquiridos como materia prima</v>
          </cell>
        </row>
        <row r="54">
          <cell r="A54" t="str">
            <v>2371</v>
          </cell>
          <cell r="B54" t="str">
            <v xml:space="preserve">    Productos de cuero, piel, plástico y hule adquiridos como materia prima</v>
          </cell>
        </row>
        <row r="55">
          <cell r="A55" t="str">
            <v>2381</v>
          </cell>
          <cell r="B55" t="str">
            <v xml:space="preserve">    Mercancías adquiridas para su comercialización</v>
          </cell>
        </row>
        <row r="56">
          <cell r="A56" t="str">
            <v>2391</v>
          </cell>
          <cell r="B56" t="str">
            <v>Otros productos adquiridos como materia prima</v>
          </cell>
        </row>
        <row r="57">
          <cell r="A57" t="str">
            <v>2411</v>
          </cell>
          <cell r="B57" t="str">
            <v xml:space="preserve">    Productos minerales no metálicos</v>
          </cell>
        </row>
        <row r="58">
          <cell r="A58" t="str">
            <v>2421</v>
          </cell>
          <cell r="B58" t="str">
            <v xml:space="preserve">    Cemento y productos de concreto</v>
          </cell>
        </row>
        <row r="59">
          <cell r="A59" t="str">
            <v>2431</v>
          </cell>
          <cell r="B59" t="str">
            <v xml:space="preserve">    Cal, yeso y productos de yeso</v>
          </cell>
        </row>
        <row r="60">
          <cell r="A60" t="str">
            <v>2441</v>
          </cell>
          <cell r="B60" t="str">
            <v xml:space="preserve">    Madera y productos de madera</v>
          </cell>
        </row>
        <row r="61">
          <cell r="A61" t="str">
            <v>2451</v>
          </cell>
          <cell r="B61" t="str">
            <v xml:space="preserve">    Vidrio y productos de vidrio</v>
          </cell>
        </row>
        <row r="62">
          <cell r="A62" t="str">
            <v>2461</v>
          </cell>
          <cell r="B62" t="str">
            <v xml:space="preserve">    Material eléctrico y electrónico</v>
          </cell>
        </row>
        <row r="63">
          <cell r="A63" t="str">
            <v>2471</v>
          </cell>
          <cell r="B63" t="str">
            <v xml:space="preserve">    Artículos metálicos para la construcción</v>
          </cell>
        </row>
        <row r="64">
          <cell r="A64" t="str">
            <v>2481</v>
          </cell>
          <cell r="B64" t="str">
            <v xml:space="preserve">    Estructura y manufacturas</v>
          </cell>
        </row>
        <row r="65">
          <cell r="A65" t="str">
            <v>2482</v>
          </cell>
          <cell r="B65" t="str">
            <v xml:space="preserve">    Materiales complementarios</v>
          </cell>
        </row>
        <row r="66">
          <cell r="A66" t="str">
            <v>2491</v>
          </cell>
          <cell r="B66" t="str">
            <v xml:space="preserve">    Otros materiales y artículos de construcción y reparación</v>
          </cell>
        </row>
        <row r="67">
          <cell r="A67" t="str">
            <v>2511</v>
          </cell>
          <cell r="B67" t="str">
            <v xml:space="preserve">    Productos químicos básicos</v>
          </cell>
        </row>
        <row r="68">
          <cell r="A68" t="str">
            <v>2521</v>
          </cell>
          <cell r="B68" t="str">
            <v xml:space="preserve">    Fertilizantes, pesticidas y otros agroquímicos</v>
          </cell>
        </row>
        <row r="69">
          <cell r="A69" t="str">
            <v>2531</v>
          </cell>
          <cell r="B69" t="str">
            <v xml:space="preserve">    Medicinas y productos farmacéuticos</v>
          </cell>
        </row>
        <row r="70">
          <cell r="A70" t="str">
            <v>2541</v>
          </cell>
          <cell r="B70" t="str">
            <v xml:space="preserve">    Materiales, accesorios y suministros médicos</v>
          </cell>
        </row>
        <row r="71">
          <cell r="A71" t="str">
            <v>2551</v>
          </cell>
          <cell r="B71" t="str">
            <v xml:space="preserve">    Materiales, accesorios y suministros de laboratorio</v>
          </cell>
        </row>
        <row r="72">
          <cell r="A72" t="str">
            <v>2561</v>
          </cell>
          <cell r="B72" t="str">
            <v xml:space="preserve">    Fibras sintéticas, hules, plásticos y derivados</v>
          </cell>
        </row>
        <row r="73">
          <cell r="A73" t="str">
            <v>2591</v>
          </cell>
          <cell r="B73" t="str">
            <v xml:space="preserve">    Otros productos químicos</v>
          </cell>
        </row>
        <row r="74">
          <cell r="A74" t="str">
            <v>2611</v>
          </cell>
          <cell r="B74" t="str">
            <v xml:space="preserve">    Combustibles</v>
          </cell>
        </row>
        <row r="75">
          <cell r="A75" t="str">
            <v>2612</v>
          </cell>
          <cell r="B75" t="str">
            <v xml:space="preserve">    Lubricantes y aditivos</v>
          </cell>
        </row>
        <row r="76">
          <cell r="A76" t="str">
            <v>2711</v>
          </cell>
          <cell r="B76" t="str">
            <v xml:space="preserve">    Vestuario y uniformes</v>
          </cell>
        </row>
        <row r="77">
          <cell r="A77" t="str">
            <v>2721</v>
          </cell>
          <cell r="B77" t="str">
            <v xml:space="preserve">    Prendas de seguridad y protección personal</v>
          </cell>
        </row>
        <row r="78">
          <cell r="A78" t="str">
            <v>2731</v>
          </cell>
          <cell r="B78" t="str">
            <v xml:space="preserve">    Artículos deportivos</v>
          </cell>
        </row>
        <row r="79">
          <cell r="A79" t="str">
            <v>2741</v>
          </cell>
          <cell r="B79" t="str">
            <v xml:space="preserve">    Productos textiles</v>
          </cell>
        </row>
        <row r="80">
          <cell r="A80" t="str">
            <v>2751</v>
          </cell>
          <cell r="B80" t="str">
            <v xml:space="preserve">    Blancos y otros productos textiles, excepto prendas de vestir</v>
          </cell>
        </row>
        <row r="81">
          <cell r="A81" t="str">
            <v>2811</v>
          </cell>
          <cell r="B81" t="str">
            <v xml:space="preserve">    Sustancias y materiales explosivos</v>
          </cell>
        </row>
        <row r="82">
          <cell r="A82" t="str">
            <v>2821</v>
          </cell>
          <cell r="B82" t="str">
            <v xml:space="preserve">    Materiales para el señalamiento de tránsito</v>
          </cell>
        </row>
        <row r="83">
          <cell r="A83" t="str">
            <v>2822</v>
          </cell>
          <cell r="B83" t="str">
            <v xml:space="preserve">    Materiales de seguridad pública</v>
          </cell>
        </row>
        <row r="84">
          <cell r="A84" t="str">
            <v>2831</v>
          </cell>
          <cell r="B84" t="str">
            <v xml:space="preserve">    Prendas de protección para seguridad pública y nacional</v>
          </cell>
        </row>
        <row r="85">
          <cell r="A85" t="str">
            <v>2911</v>
          </cell>
          <cell r="B85" t="str">
            <v xml:space="preserve">    Herramientas menores</v>
          </cell>
        </row>
        <row r="86">
          <cell r="A86" t="str">
            <v>2921</v>
          </cell>
          <cell r="B86" t="str">
            <v xml:space="preserve">    Refacciones y accesorios menores de edificios</v>
          </cell>
        </row>
        <row r="87">
          <cell r="A87" t="str">
            <v>2931</v>
          </cell>
          <cell r="B87" t="str">
            <v xml:space="preserve">    Refacciones y accesorios menores de mobiliario y equipo de administración, educacional y recreativo</v>
          </cell>
        </row>
        <row r="88">
          <cell r="A88" t="str">
            <v>2941</v>
          </cell>
          <cell r="B88" t="str">
            <v xml:space="preserve">    Refacciones y accesorios menores de equipo de cómputo y tecnologías de la información</v>
          </cell>
        </row>
        <row r="89">
          <cell r="A89" t="str">
            <v>2951</v>
          </cell>
          <cell r="B89" t="str">
            <v xml:space="preserve">    Refacciones y accesorios menores de equipo e instrumental médico y de laboratorio</v>
          </cell>
        </row>
        <row r="90">
          <cell r="A90" t="str">
            <v>2961</v>
          </cell>
          <cell r="B90" t="str">
            <v xml:space="preserve">    Refacciones y accesorios menores de equipo de transporte</v>
          </cell>
        </row>
        <row r="91">
          <cell r="A91" t="str">
            <v>2971</v>
          </cell>
          <cell r="B91" t="str">
            <v xml:space="preserve">    Refacciones y accesorios menores de equipo de defensa y seguridad</v>
          </cell>
        </row>
        <row r="92">
          <cell r="A92" t="str">
            <v>2981</v>
          </cell>
          <cell r="B92" t="str">
            <v xml:space="preserve">    Refacciones y accesorios menores de maquinaria y otros equipos</v>
          </cell>
        </row>
        <row r="93">
          <cell r="A93" t="str">
            <v>2991</v>
          </cell>
          <cell r="B93" t="str">
            <v xml:space="preserve">    Refacciones y accesorios menores otros bienes muebles</v>
          </cell>
        </row>
        <row r="94">
          <cell r="A94" t="str">
            <v>3111</v>
          </cell>
          <cell r="B94" t="str">
            <v xml:space="preserve">    Servicio de Energía eléctrica</v>
          </cell>
        </row>
        <row r="95">
          <cell r="A95" t="str">
            <v>3121</v>
          </cell>
          <cell r="B95" t="str">
            <v xml:space="preserve">    Servicio de Gas</v>
          </cell>
        </row>
        <row r="96">
          <cell r="A96" t="str">
            <v>3131</v>
          </cell>
          <cell r="B96" t="str">
            <v xml:space="preserve">    Servicio de Agua</v>
          </cell>
        </row>
        <row r="97">
          <cell r="A97" t="str">
            <v>3141</v>
          </cell>
          <cell r="B97" t="str">
            <v xml:space="preserve">    Servicio telefónico tradicional</v>
          </cell>
        </row>
        <row r="98">
          <cell r="A98" t="str">
            <v>3151</v>
          </cell>
          <cell r="B98" t="str">
            <v xml:space="preserve">    Servicio de Telefonía celular</v>
          </cell>
        </row>
        <row r="99">
          <cell r="A99" t="str">
            <v>3161</v>
          </cell>
          <cell r="B99" t="str">
            <v xml:space="preserve">    Servicios de telecomunicaciones y satélites</v>
          </cell>
        </row>
        <row r="100">
          <cell r="A100" t="str">
            <v>3171</v>
          </cell>
          <cell r="B100" t="str">
            <v xml:space="preserve">    Servicios de acceso de Internet, redes y procesamiento de información</v>
          </cell>
        </row>
        <row r="101">
          <cell r="A101" t="str">
            <v>3181</v>
          </cell>
          <cell r="B101" t="str">
            <v xml:space="preserve">    Servicios postales y telegráficos</v>
          </cell>
        </row>
        <row r="102">
          <cell r="A102" t="str">
            <v>3191</v>
          </cell>
          <cell r="B102" t="str">
            <v xml:space="preserve">    Servicios integrales de telecomunicación y otros servicios</v>
          </cell>
        </row>
        <row r="103">
          <cell r="A103" t="str">
            <v>3211</v>
          </cell>
          <cell r="B103" t="str">
            <v xml:space="preserve">    Arrendamiento de terrenos</v>
          </cell>
        </row>
        <row r="104">
          <cell r="A104" t="str">
            <v>3221</v>
          </cell>
          <cell r="B104" t="str">
            <v xml:space="preserve">    Arrendamiento de edificios y Locales</v>
          </cell>
        </row>
        <row r="105">
          <cell r="A105" t="str">
            <v>3231</v>
          </cell>
          <cell r="B105" t="str">
            <v xml:space="preserve">    Arrendamiento de mobiliario y equipo de administración, educacional y recreativo</v>
          </cell>
        </row>
        <row r="106">
          <cell r="A106" t="str">
            <v>3241</v>
          </cell>
          <cell r="B106" t="str">
            <v xml:space="preserve">    Arrendamiento de equipo e instrumental médico y de laboratorio</v>
          </cell>
        </row>
        <row r="107">
          <cell r="A107" t="str">
            <v>3251</v>
          </cell>
          <cell r="B107" t="str">
            <v xml:space="preserve">    Arrendamiento de equipo de transporte</v>
          </cell>
        </row>
        <row r="108">
          <cell r="A108" t="str">
            <v>3261</v>
          </cell>
          <cell r="B108" t="str">
            <v xml:space="preserve">    Arrendamiento de maquinaria, equipos y herramientas</v>
          </cell>
        </row>
        <row r="109">
          <cell r="A109" t="str">
            <v>3271</v>
          </cell>
          <cell r="B109" t="str">
            <v xml:space="preserve">    Patentes, Regalías y Otros</v>
          </cell>
        </row>
        <row r="110">
          <cell r="A110" t="str">
            <v>3281</v>
          </cell>
          <cell r="B110" t="str">
            <v xml:space="preserve">    Arrendamiento financiero</v>
          </cell>
        </row>
        <row r="111">
          <cell r="A111" t="str">
            <v>3291</v>
          </cell>
          <cell r="B111" t="str">
            <v xml:space="preserve">    Otros arrendamientos</v>
          </cell>
        </row>
        <row r="112">
          <cell r="A112" t="str">
            <v>3311</v>
          </cell>
          <cell r="B112" t="str">
            <v xml:space="preserve">    Servicios legales, de contabilidad, auditoría y relacionados</v>
          </cell>
        </row>
        <row r="113">
          <cell r="A113" t="str">
            <v>3321</v>
          </cell>
          <cell r="B113" t="str">
            <v xml:space="preserve">    Servicios de diseño, arquitectura, ingeniería y actividades relacionadas</v>
          </cell>
        </row>
        <row r="114">
          <cell r="A114" t="str">
            <v>3331</v>
          </cell>
          <cell r="B114" t="str">
            <v xml:space="preserve">    Servicios de consultoría administrativa, procesos, técnica, en TI, y para certificaciones de sistemas y procesos</v>
          </cell>
        </row>
        <row r="115">
          <cell r="A115" t="str">
            <v>3341</v>
          </cell>
          <cell r="B115" t="str">
            <v>Servicios de capacitación a servidores públicos</v>
          </cell>
        </row>
        <row r="116">
          <cell r="A116" t="str">
            <v>3342</v>
          </cell>
          <cell r="B116" t="str">
            <v xml:space="preserve">    Capacitación en materia de PbR/SED</v>
          </cell>
        </row>
        <row r="117">
          <cell r="A117" t="str">
            <v>3351</v>
          </cell>
          <cell r="B117" t="str">
            <v xml:space="preserve">    Estudios e investigaciones</v>
          </cell>
        </row>
        <row r="118">
          <cell r="A118" t="str">
            <v>3361</v>
          </cell>
          <cell r="B118" t="str">
            <v xml:space="preserve">    Servicios de apoyo administrativo, fotocopiado e impresión</v>
          </cell>
        </row>
        <row r="119">
          <cell r="A119" t="str">
            <v>3371</v>
          </cell>
          <cell r="B119" t="str">
            <v xml:space="preserve">    Servicios de protección y seguridad</v>
          </cell>
        </row>
        <row r="120">
          <cell r="A120" t="str">
            <v>3381</v>
          </cell>
          <cell r="B120" t="str">
            <v xml:space="preserve">    Servicios de vigilancia</v>
          </cell>
        </row>
        <row r="121">
          <cell r="A121" t="str">
            <v>3391</v>
          </cell>
          <cell r="B121" t="str">
            <v xml:space="preserve">    Servicios profesionales, científicos y técnicos integrales</v>
          </cell>
        </row>
        <row r="122">
          <cell r="A122" t="str">
            <v>3411</v>
          </cell>
          <cell r="B122" t="str">
            <v xml:space="preserve">    Servicios financieros y bancarios</v>
          </cell>
        </row>
        <row r="123">
          <cell r="A123" t="str">
            <v>3421</v>
          </cell>
          <cell r="B123" t="str">
            <v xml:space="preserve">    Servicios de cobranza, investigación crediticia y similar</v>
          </cell>
        </row>
        <row r="124">
          <cell r="A124" t="str">
            <v>3431</v>
          </cell>
          <cell r="B124" t="str">
            <v xml:space="preserve">    Gastos inherentes a la recaudación</v>
          </cell>
        </row>
        <row r="125">
          <cell r="A125" t="str">
            <v>3441</v>
          </cell>
          <cell r="B125" t="str">
            <v xml:space="preserve">    Seguros de responsabilidad patrimonial y fianzas del estado</v>
          </cell>
        </row>
        <row r="126">
          <cell r="A126" t="str">
            <v>3451</v>
          </cell>
          <cell r="B126" t="str">
            <v xml:space="preserve">    Seguro de bienes patrimoniales</v>
          </cell>
        </row>
        <row r="127">
          <cell r="A127" t="str">
            <v>3471</v>
          </cell>
          <cell r="B127" t="str">
            <v xml:space="preserve">    Fletes y maniobras</v>
          </cell>
        </row>
        <row r="128">
          <cell r="A128" t="str">
            <v>3481</v>
          </cell>
          <cell r="B128" t="str">
            <v>Comisiones por ventas</v>
          </cell>
        </row>
        <row r="129">
          <cell r="A129" t="str">
            <v>3491</v>
          </cell>
          <cell r="B129" t="str">
            <v>Servicios financieros, bancarios y comerciales integrales</v>
          </cell>
        </row>
        <row r="130">
          <cell r="A130" t="str">
            <v>3511</v>
          </cell>
          <cell r="B130" t="str">
            <v xml:space="preserve">    Conservación y mantenimiento menor de inmuebles</v>
          </cell>
        </row>
        <row r="131">
          <cell r="A131" t="str">
            <v>3521</v>
          </cell>
          <cell r="B131" t="str">
            <v xml:space="preserve">    Instalación,reparación,mantenimiento y conservación de mobiliario y equipo de administración, educacional  y recreativo</v>
          </cell>
        </row>
        <row r="132">
          <cell r="A132" t="str">
            <v>3531</v>
          </cell>
          <cell r="B132" t="str">
            <v xml:space="preserve">    Instalación, reparación, mantenimiento y conservación de equipo de cómputo y tecnologías de la información.</v>
          </cell>
        </row>
        <row r="133">
          <cell r="A133" t="str">
            <v>3541</v>
          </cell>
          <cell r="B133" t="str">
            <v xml:space="preserve">    Instalación, reparación y mantenimiento de equipo e instrumental médico y de laboratorio</v>
          </cell>
        </row>
        <row r="134">
          <cell r="A134" t="str">
            <v>3551</v>
          </cell>
          <cell r="B134" t="str">
            <v xml:space="preserve">    Reparación, mantenimiento y conservación de vehículos terrestres, aéreos, marítimos, lacustres y fluviales.</v>
          </cell>
        </row>
        <row r="135">
          <cell r="A135" t="str">
            <v>3561</v>
          </cell>
          <cell r="B135" t="str">
            <v xml:space="preserve">    Reparación y mantenimiento de equipo de defensa y seguridad</v>
          </cell>
        </row>
        <row r="136">
          <cell r="A136" t="str">
            <v>3571</v>
          </cell>
          <cell r="B136" t="str">
            <v xml:space="preserve">    Instalación, reparación y mantenimiento de maquinaria, otros equipos y herramienta</v>
          </cell>
        </row>
        <row r="137">
          <cell r="A137" t="str">
            <v>3581</v>
          </cell>
          <cell r="B137" t="str">
            <v xml:space="preserve">    Servicios de lavandería, limpieza y manejo de desechos</v>
          </cell>
        </row>
        <row r="138">
          <cell r="A138" t="str">
            <v>3591</v>
          </cell>
          <cell r="B138" t="str">
            <v xml:space="preserve">    Servicios de jardinería y fumigación</v>
          </cell>
        </row>
        <row r="139">
          <cell r="A139" t="str">
            <v>3611</v>
          </cell>
          <cell r="B139" t="str">
            <v xml:space="preserve">    Periódicos y revistas</v>
          </cell>
        </row>
        <row r="140">
          <cell r="A140" t="str">
            <v>3612</v>
          </cell>
          <cell r="B140" t="str">
            <v xml:space="preserve">    Impresiones y Publicaciones Oficiales</v>
          </cell>
        </row>
        <row r="141">
          <cell r="A141" t="str">
            <v>3613</v>
          </cell>
          <cell r="B141" t="str">
            <v xml:space="preserve">    Radio y televisión</v>
          </cell>
        </row>
        <row r="142">
          <cell r="A142" t="str">
            <v>3621</v>
          </cell>
          <cell r="B142" t="str">
            <v xml:space="preserve">    Difusión por radio,televisión y otros medios de mensajes comerciales para promover la venta de bienes,productos o servicios</v>
          </cell>
        </row>
        <row r="143">
          <cell r="A143" t="str">
            <v>3651</v>
          </cell>
          <cell r="B143" t="str">
            <v xml:space="preserve">    Servicios de la industria fílmica, del sonido y del video</v>
          </cell>
        </row>
        <row r="144">
          <cell r="A144" t="str">
            <v>3661</v>
          </cell>
          <cell r="B144" t="str">
            <v xml:space="preserve">    Servicio de creación y difusión de contenido exclusivamente a través de internet</v>
          </cell>
        </row>
        <row r="145">
          <cell r="A145" t="str">
            <v>3691</v>
          </cell>
          <cell r="B145" t="str">
            <v xml:space="preserve">    Otros servicios de información</v>
          </cell>
        </row>
        <row r="146">
          <cell r="A146" t="str">
            <v>3711</v>
          </cell>
          <cell r="B146" t="str">
            <v>Pasajes aéreos</v>
          </cell>
        </row>
        <row r="147">
          <cell r="A147" t="str">
            <v>3721</v>
          </cell>
          <cell r="B147" t="str">
            <v xml:space="preserve">    Pasajes terrestres</v>
          </cell>
        </row>
        <row r="148">
          <cell r="A148" t="str">
            <v>3731</v>
          </cell>
          <cell r="B148" t="str">
            <v xml:space="preserve">    Pasajes marítimos, lacustres y fluviales</v>
          </cell>
        </row>
        <row r="149">
          <cell r="A149" t="str">
            <v>3741</v>
          </cell>
          <cell r="B149" t="str">
            <v xml:space="preserve">    Autotransporte</v>
          </cell>
        </row>
        <row r="150">
          <cell r="A150" t="str">
            <v>3751</v>
          </cell>
          <cell r="B150" t="str">
            <v xml:space="preserve">    Viáticos en el país</v>
          </cell>
        </row>
        <row r="151">
          <cell r="A151" t="str">
            <v>3761</v>
          </cell>
          <cell r="B151" t="str">
            <v xml:space="preserve">    Viáticos en el extranjero</v>
          </cell>
        </row>
        <row r="152">
          <cell r="A152" t="str">
            <v>3771</v>
          </cell>
          <cell r="B152" t="str">
            <v xml:space="preserve">    Gastos de instalación y traslado de menaje</v>
          </cell>
        </row>
        <row r="153">
          <cell r="A153" t="str">
            <v>3791</v>
          </cell>
          <cell r="B153" t="str">
            <v>Otros servicios de traslado y hospedaje</v>
          </cell>
        </row>
        <row r="154">
          <cell r="A154" t="str">
            <v>3811</v>
          </cell>
          <cell r="B154" t="str">
            <v>Gastos de ceremonial</v>
          </cell>
        </row>
        <row r="155">
          <cell r="A155" t="str">
            <v>3821</v>
          </cell>
          <cell r="B155" t="str">
            <v xml:space="preserve">    Gastos de orden social y cultural</v>
          </cell>
        </row>
        <row r="156">
          <cell r="A156" t="str">
            <v>3831</v>
          </cell>
          <cell r="B156" t="str">
            <v xml:space="preserve">    Congresos y convenciones</v>
          </cell>
        </row>
        <row r="157">
          <cell r="A157" t="str">
            <v>3841</v>
          </cell>
          <cell r="B157" t="str">
            <v xml:space="preserve">    Exposiciones</v>
          </cell>
        </row>
        <row r="158">
          <cell r="A158" t="str">
            <v>3851</v>
          </cell>
          <cell r="B158" t="str">
            <v xml:space="preserve">    Gastos de representación</v>
          </cell>
        </row>
        <row r="159">
          <cell r="A159" t="str">
            <v>3911</v>
          </cell>
          <cell r="B159" t="str">
            <v xml:space="preserve">    Servicios funerarios y de cementerios</v>
          </cell>
        </row>
        <row r="160">
          <cell r="A160" t="str">
            <v>3921</v>
          </cell>
          <cell r="B160" t="str">
            <v xml:space="preserve">    Impuestos y derechos</v>
          </cell>
        </row>
        <row r="161">
          <cell r="A161" t="str">
            <v>3931</v>
          </cell>
          <cell r="B161" t="str">
            <v xml:space="preserve">    Impuestos y derechos de importación</v>
          </cell>
        </row>
        <row r="162">
          <cell r="A162" t="str">
            <v>3941</v>
          </cell>
          <cell r="B162" t="str">
            <v>Sentencias y resoluciones por autoridad competente</v>
          </cell>
        </row>
        <row r="163">
          <cell r="A163" t="str">
            <v>3951</v>
          </cell>
          <cell r="B163" t="str">
            <v xml:space="preserve">    Penas, multas, accesorios y actualizaciones</v>
          </cell>
        </row>
        <row r="164">
          <cell r="A164" t="str">
            <v>3961</v>
          </cell>
          <cell r="B164" t="str">
            <v xml:space="preserve">    Otros gastos por responsabilidades</v>
          </cell>
        </row>
        <row r="165">
          <cell r="A165" t="str">
            <v>3981</v>
          </cell>
          <cell r="B165" t="str">
            <v xml:space="preserve">    Impuestos sobre nóminas</v>
          </cell>
        </row>
        <row r="166">
          <cell r="A166" t="str">
            <v>3982</v>
          </cell>
          <cell r="B166" t="str">
            <v xml:space="preserve">    Otros impuestos que se deriven de una relación laboral</v>
          </cell>
        </row>
        <row r="167">
          <cell r="A167" t="str">
            <v>3991</v>
          </cell>
          <cell r="B167" t="str">
            <v xml:space="preserve">    Impuestos de exportación</v>
          </cell>
        </row>
        <row r="168">
          <cell r="A168" t="str">
            <v>3992</v>
          </cell>
          <cell r="B168" t="str">
            <v xml:space="preserve">    Otros servicios generales</v>
          </cell>
        </row>
        <row r="169">
          <cell r="A169" t="str">
            <v>3993</v>
          </cell>
          <cell r="B169" t="str">
            <v xml:space="preserve">    Gastos de procesos electorales</v>
          </cell>
        </row>
        <row r="170">
          <cell r="A170" t="str">
            <v>4116</v>
          </cell>
          <cell r="B170" t="str">
            <v xml:space="preserve">    Programa de Inversión en Infraestructura (Estatal)</v>
          </cell>
        </row>
        <row r="171">
          <cell r="A171" t="str">
            <v>4156</v>
          </cell>
          <cell r="B171" t="str">
            <v xml:space="preserve">    Asignaciones presupuestarias al Instituto Municipal de la Mujer</v>
          </cell>
        </row>
        <row r="172">
          <cell r="A172" t="str">
            <v>4157</v>
          </cell>
          <cell r="B172" t="str">
            <v xml:space="preserve">    Asignaciones presupuestarias al Instituto Municipal del Deporte y la Juventud</v>
          </cell>
        </row>
        <row r="173">
          <cell r="A173" t="str">
            <v>4161</v>
          </cell>
          <cell r="B173" t="str">
            <v xml:space="preserve">    Transferencias internas otorgadas a entidades paraestatales empresariales y no financieras</v>
          </cell>
        </row>
        <row r="174">
          <cell r="A174" t="str">
            <v>4171</v>
          </cell>
          <cell r="B174" t="str">
            <v xml:space="preserve">    Transferencias internas otorgadas a fideicomisos públicos empresariales y no financieros</v>
          </cell>
        </row>
        <row r="175">
          <cell r="A175" t="str">
            <v>4242</v>
          </cell>
          <cell r="B175" t="str">
            <v xml:space="preserve">    Apoyo a Juntas, Agencias y Comisarías</v>
          </cell>
        </row>
        <row r="176">
          <cell r="A176" t="str">
            <v>4243</v>
          </cell>
          <cell r="B176" t="str">
            <v xml:space="preserve">    Apoyo para obras de infraestructura a Juntas Municipales y Municipios</v>
          </cell>
        </row>
        <row r="177">
          <cell r="A177" t="str">
            <v>4391</v>
          </cell>
          <cell r="B177" t="str">
            <v xml:space="preserve">    Otros subsidios</v>
          </cell>
        </row>
        <row r="178">
          <cell r="A178" t="str">
            <v>4411</v>
          </cell>
          <cell r="B178" t="str">
            <v xml:space="preserve">    Ayudas diversas</v>
          </cell>
        </row>
        <row r="179">
          <cell r="A179" t="str">
            <v>4412</v>
          </cell>
          <cell r="B179" t="str">
            <v xml:space="preserve">    Ayudas para actividades sociopolíticas</v>
          </cell>
        </row>
        <row r="180">
          <cell r="A180" t="str">
            <v>4413</v>
          </cell>
          <cell r="B180" t="str">
            <v xml:space="preserve">    Premios, recompensas, estímulos y ayudas culturales y sociales</v>
          </cell>
        </row>
        <row r="181">
          <cell r="A181" t="str">
            <v>4414</v>
          </cell>
          <cell r="B181" t="str">
            <v xml:space="preserve">    Fomento al deporte</v>
          </cell>
        </row>
        <row r="182">
          <cell r="A182" t="str">
            <v>4415</v>
          </cell>
          <cell r="B182" t="str">
            <v xml:space="preserve">    Ayudas a la agricultura, ganadería y pesca</v>
          </cell>
        </row>
        <row r="183">
          <cell r="A183" t="str">
            <v>4416</v>
          </cell>
          <cell r="B183" t="str">
            <v xml:space="preserve">    Ayudas a la industria; al comercio y servicios</v>
          </cell>
        </row>
        <row r="184">
          <cell r="A184" t="str">
            <v>4417</v>
          </cell>
          <cell r="B184" t="str">
            <v xml:space="preserve">    Ayudas al sector salud</v>
          </cell>
        </row>
        <row r="185">
          <cell r="A185" t="str">
            <v>4418</v>
          </cell>
          <cell r="B185" t="str">
            <v xml:space="preserve">    Fomento al turismo</v>
          </cell>
        </row>
        <row r="186">
          <cell r="A186" t="str">
            <v>4419</v>
          </cell>
          <cell r="B186" t="str">
            <v xml:space="preserve">    Donativos</v>
          </cell>
        </row>
        <row r="187">
          <cell r="A187" t="str">
            <v>4421</v>
          </cell>
          <cell r="B187" t="str">
            <v xml:space="preserve">    Becas y otras ayudas para programas de capacitación</v>
          </cell>
        </row>
        <row r="188">
          <cell r="A188" t="str">
            <v>4431</v>
          </cell>
          <cell r="B188" t="str">
            <v xml:space="preserve">    Ayudas a la educación</v>
          </cell>
        </row>
        <row r="189">
          <cell r="A189" t="str">
            <v>4441</v>
          </cell>
          <cell r="B189" t="str">
            <v>Ayudas sociales a actividades científicas o académicas</v>
          </cell>
        </row>
        <row r="190">
          <cell r="A190" t="str">
            <v>4451</v>
          </cell>
          <cell r="B190" t="str">
            <v xml:space="preserve">    Ayudas sociales a instituciones sin fines de lucro</v>
          </cell>
        </row>
        <row r="191">
          <cell r="A191" t="str">
            <v>4481</v>
          </cell>
          <cell r="B191" t="str">
            <v xml:space="preserve">    Ayudas por desastres naturales y otros siniestros</v>
          </cell>
        </row>
        <row r="192">
          <cell r="A192" t="str">
            <v>4521</v>
          </cell>
          <cell r="B192" t="str">
            <v>Jubilaciones</v>
          </cell>
        </row>
        <row r="193">
          <cell r="A193" t="str">
            <v>4641</v>
          </cell>
          <cell r="B193" t="str">
            <v>Transferencias a fideicomisos públicos de entidades paraestatales no empresariales y no financieras</v>
          </cell>
        </row>
        <row r="194">
          <cell r="A194" t="str">
            <v>4662</v>
          </cell>
          <cell r="B194" t="str">
            <v xml:space="preserve">    Fideicomiso: Programa FOCAM-FEFICAM</v>
          </cell>
        </row>
        <row r="195">
          <cell r="A195" t="str">
            <v>4663</v>
          </cell>
          <cell r="B195" t="str">
            <v xml:space="preserve">    Fideicomiso: Fondo de Fomento Agropecuario del Estado de Campeche</v>
          </cell>
        </row>
        <row r="196">
          <cell r="A196" t="str">
            <v>4664</v>
          </cell>
          <cell r="B196" t="str">
            <v xml:space="preserve">    Transferencias a fideicomisos de instituciones públicas financieras</v>
          </cell>
        </row>
        <row r="197">
          <cell r="A197" t="str">
            <v>4691</v>
          </cell>
          <cell r="B197" t="str">
            <v xml:space="preserve">    Otras transferencias a fideicomisos al Gobierno</v>
          </cell>
        </row>
        <row r="198">
          <cell r="A198" t="str">
            <v>4811</v>
          </cell>
          <cell r="B198" t="str">
            <v xml:space="preserve">    Donativos a instituciones sin fines de lucro</v>
          </cell>
        </row>
        <row r="199">
          <cell r="A199" t="str">
            <v>5111</v>
          </cell>
          <cell r="B199" t="str">
            <v xml:space="preserve">    Muebles de oficina y estantería</v>
          </cell>
        </row>
        <row r="200">
          <cell r="A200" t="str">
            <v>5121</v>
          </cell>
          <cell r="B200" t="str">
            <v xml:space="preserve">    Muebles, excepto de oficina y estantería</v>
          </cell>
        </row>
        <row r="201">
          <cell r="A201" t="str">
            <v>5131</v>
          </cell>
          <cell r="B201" t="str">
            <v xml:space="preserve">    Bienes artísticos, culturales y científicos</v>
          </cell>
        </row>
        <row r="202">
          <cell r="A202" t="str">
            <v>5141</v>
          </cell>
          <cell r="B202" t="str">
            <v xml:space="preserve">    Objetos de valor</v>
          </cell>
        </row>
        <row r="203">
          <cell r="A203" t="str">
            <v>5151</v>
          </cell>
          <cell r="B203" t="str">
            <v xml:space="preserve">    Equipo de cómputo y de tecnología de la información Bienes Informáticos</v>
          </cell>
        </row>
        <row r="204">
          <cell r="A204" t="str">
            <v>5191</v>
          </cell>
          <cell r="B204" t="str">
            <v xml:space="preserve">    Otros mobiliarios y equipos de administración</v>
          </cell>
        </row>
        <row r="205">
          <cell r="A205" t="str">
            <v>5211</v>
          </cell>
          <cell r="B205" t="str">
            <v xml:space="preserve">    Equipos y aparatos audiovisuales</v>
          </cell>
        </row>
        <row r="206">
          <cell r="A206" t="str">
            <v>5221</v>
          </cell>
          <cell r="B206" t="str">
            <v xml:space="preserve">    Aparatos deportivos</v>
          </cell>
        </row>
        <row r="207">
          <cell r="A207" t="str">
            <v>5231</v>
          </cell>
          <cell r="B207" t="str">
            <v xml:space="preserve">    Cámaras fotográficas y de video</v>
          </cell>
        </row>
        <row r="208">
          <cell r="A208" t="str">
            <v>5291</v>
          </cell>
          <cell r="B208" t="str">
            <v xml:space="preserve">    Otro mobiliario y equipo educacional y recreativo</v>
          </cell>
        </row>
        <row r="209">
          <cell r="A209" t="str">
            <v>5311</v>
          </cell>
          <cell r="B209" t="str">
            <v xml:space="preserve">    Equipo médico y de laboratorio</v>
          </cell>
        </row>
        <row r="210">
          <cell r="A210" t="str">
            <v>5321</v>
          </cell>
          <cell r="B210" t="str">
            <v xml:space="preserve">    Instrumental médico y de laboratorio</v>
          </cell>
        </row>
        <row r="211">
          <cell r="A211" t="str">
            <v>5411</v>
          </cell>
          <cell r="B211" t="str">
            <v>Vehículos y equipo terrestre</v>
          </cell>
        </row>
        <row r="212">
          <cell r="A212" t="str">
            <v>5421</v>
          </cell>
          <cell r="B212" t="str">
            <v xml:space="preserve">    Carrocerías y remolques</v>
          </cell>
        </row>
        <row r="213">
          <cell r="A213" t="str">
            <v>5431</v>
          </cell>
          <cell r="B213" t="str">
            <v xml:space="preserve">    Equipo aeroespacial  vehículos y equipos </v>
          </cell>
        </row>
        <row r="214">
          <cell r="A214" t="str">
            <v>5491</v>
          </cell>
          <cell r="B214" t="str">
            <v xml:space="preserve">    Otros equipos de transporte</v>
          </cell>
        </row>
        <row r="215">
          <cell r="A215" t="str">
            <v>5511</v>
          </cell>
          <cell r="B215" t="str">
            <v xml:space="preserve">    Equipo de defensa y seguridad  maquinaria y equipo de defensa y seguridad publica</v>
          </cell>
        </row>
        <row r="216">
          <cell r="A216" t="str">
            <v>5611</v>
          </cell>
          <cell r="B216" t="str">
            <v xml:space="preserve">    Maquinaria y equipo agropecuario</v>
          </cell>
        </row>
        <row r="217">
          <cell r="A217" t="str">
            <v>5621</v>
          </cell>
          <cell r="B217" t="str">
            <v xml:space="preserve">    Maquinaria y equipo industrial</v>
          </cell>
        </row>
        <row r="218">
          <cell r="A218" t="str">
            <v>5631</v>
          </cell>
          <cell r="B218" t="str">
            <v xml:space="preserve">    Maquinaria y equipo de construcción</v>
          </cell>
        </row>
        <row r="219">
          <cell r="A219" t="str">
            <v>5641</v>
          </cell>
          <cell r="B219" t="str">
            <v xml:space="preserve">    Sistemas de aire acondicionado, calefacción y de refrigeración industrial y comercial</v>
          </cell>
        </row>
        <row r="220">
          <cell r="A220" t="str">
            <v>5651</v>
          </cell>
          <cell r="B220" t="str">
            <v xml:space="preserve">    Equipo de comunicación y telecomunicación</v>
          </cell>
        </row>
        <row r="221">
          <cell r="A221" t="str">
            <v>5661</v>
          </cell>
          <cell r="B221" t="str">
            <v xml:space="preserve">    Equipos de generación eléctrica, aparatos y accesorios eléctricos  maquinaria y equipo eléctrico y electrónico</v>
          </cell>
        </row>
        <row r="222">
          <cell r="A222" t="str">
            <v>5671</v>
          </cell>
          <cell r="B222" t="str">
            <v xml:space="preserve">    Herramientas y máquinas-herramienta</v>
          </cell>
        </row>
        <row r="223">
          <cell r="A223" t="str">
            <v>5691</v>
          </cell>
          <cell r="B223" t="str">
            <v xml:space="preserve">    Otros equipos  bienes muebles</v>
          </cell>
        </row>
        <row r="224">
          <cell r="A224" t="str">
            <v>5781</v>
          </cell>
          <cell r="B224" t="str">
            <v xml:space="preserve">    Árboles y plantas</v>
          </cell>
        </row>
        <row r="225">
          <cell r="A225" t="str">
            <v>5811</v>
          </cell>
          <cell r="B225" t="str">
            <v xml:space="preserve">    Terrenos</v>
          </cell>
        </row>
        <row r="226">
          <cell r="A226" t="str">
            <v>5812</v>
          </cell>
          <cell r="B226" t="str">
            <v xml:space="preserve">    Reservas territoriales</v>
          </cell>
        </row>
        <row r="227">
          <cell r="A227" t="str">
            <v>5831</v>
          </cell>
          <cell r="B227" t="str">
            <v xml:space="preserve">    Edificios no residenciales  y locales</v>
          </cell>
        </row>
        <row r="228">
          <cell r="A228" t="str">
            <v>5891</v>
          </cell>
          <cell r="B228" t="str">
            <v xml:space="preserve">    Otros bienes inmuebles</v>
          </cell>
        </row>
        <row r="229">
          <cell r="A229" t="str">
            <v>5911</v>
          </cell>
          <cell r="B229" t="str">
            <v xml:space="preserve">    Software</v>
          </cell>
        </row>
        <row r="230">
          <cell r="A230" t="str">
            <v>5971</v>
          </cell>
          <cell r="B230" t="str">
            <v xml:space="preserve">    Licencias informáticas e intelectuales</v>
          </cell>
        </row>
        <row r="231">
          <cell r="A231" t="str">
            <v>6111</v>
          </cell>
          <cell r="B231" t="str">
            <v xml:space="preserve">    Edificación habitacional</v>
          </cell>
        </row>
        <row r="232">
          <cell r="A232" t="str">
            <v>6121</v>
          </cell>
          <cell r="B232" t="str">
            <v xml:space="preserve">    Infraestructura educativa</v>
          </cell>
        </row>
        <row r="233">
          <cell r="A233" t="str">
            <v>6122</v>
          </cell>
          <cell r="B233" t="str">
            <v xml:space="preserve">    Infraestructura de recreación</v>
          </cell>
        </row>
        <row r="234">
          <cell r="A234" t="str">
            <v>6123</v>
          </cell>
          <cell r="B234" t="str">
            <v xml:space="preserve">    Infraestructura en salud</v>
          </cell>
        </row>
        <row r="235">
          <cell r="A235" t="str">
            <v>6124</v>
          </cell>
          <cell r="B235" t="str">
            <v xml:space="preserve">    Infraestructura comercial</v>
          </cell>
        </row>
        <row r="236">
          <cell r="A236" t="str">
            <v>6131</v>
          </cell>
          <cell r="B236" t="str">
            <v xml:space="preserve">    Infraestructura en agua potable y alcantarillado</v>
          </cell>
        </row>
        <row r="237">
          <cell r="A237" t="str">
            <v>6132</v>
          </cell>
          <cell r="B237" t="str">
            <v xml:space="preserve">    Infraestructura en electrificación</v>
          </cell>
        </row>
        <row r="238">
          <cell r="A238" t="str">
            <v>6133</v>
          </cell>
          <cell r="B238" t="str">
            <v xml:space="preserve">    Infraestructura en Telefonía</v>
          </cell>
        </row>
        <row r="239">
          <cell r="A239" t="str">
            <v>6141</v>
          </cell>
          <cell r="B239" t="str">
            <v xml:space="preserve">    División de terrenos</v>
          </cell>
        </row>
        <row r="240">
          <cell r="A240" t="str">
            <v>6142</v>
          </cell>
          <cell r="B240" t="str">
            <v xml:space="preserve">    Construcción de obras de urbanización.</v>
          </cell>
        </row>
        <row r="241">
          <cell r="A241" t="str">
            <v>6151</v>
          </cell>
          <cell r="B241" t="str">
            <v xml:space="preserve">    Carreteras Estatales</v>
          </cell>
        </row>
        <row r="242">
          <cell r="A242" t="str">
            <v>6152</v>
          </cell>
          <cell r="B242" t="str">
            <v xml:space="preserve">    Caminos vecinales</v>
          </cell>
        </row>
        <row r="243">
          <cell r="A243" t="str">
            <v>6153</v>
          </cell>
          <cell r="B243" t="str">
            <v xml:space="preserve">    Construcción de vías de comunicación</v>
          </cell>
        </row>
        <row r="244">
          <cell r="A244" t="str">
            <v>6161</v>
          </cell>
          <cell r="B244" t="str">
            <v xml:space="preserve">    Infraestructura Pecuaria</v>
          </cell>
        </row>
        <row r="245">
          <cell r="A245" t="str">
            <v>6162</v>
          </cell>
          <cell r="B245" t="str">
            <v xml:space="preserve">    Infraestructura Agrícola</v>
          </cell>
        </row>
        <row r="246">
          <cell r="A246" t="str">
            <v>6163</v>
          </cell>
          <cell r="B246" t="str">
            <v xml:space="preserve">    Infraestructura Pesquera</v>
          </cell>
        </row>
        <row r="247">
          <cell r="A247" t="str">
            <v>6164</v>
          </cell>
          <cell r="B247" t="str">
            <v xml:space="preserve">    Infraestructura  industrial y pública</v>
          </cell>
        </row>
        <row r="248">
          <cell r="A248" t="str">
            <v>6165</v>
          </cell>
          <cell r="B248" t="str">
            <v xml:space="preserve">    Diversas</v>
          </cell>
        </row>
        <row r="249">
          <cell r="A249" t="str">
            <v>6166</v>
          </cell>
          <cell r="B249" t="str">
            <v xml:space="preserve">    Infraestructura Portuaria</v>
          </cell>
        </row>
        <row r="250">
          <cell r="A250" t="str">
            <v>6171</v>
          </cell>
          <cell r="B250" t="str">
            <v xml:space="preserve">    Instalaciones y equipamiento en construcciones</v>
          </cell>
        </row>
        <row r="251">
          <cell r="A251" t="str">
            <v>6191</v>
          </cell>
          <cell r="B251" t="str">
            <v xml:space="preserve">    Trabajos de acabado en edificaciones  otros trabajos especializados</v>
          </cell>
        </row>
        <row r="252">
          <cell r="A252" t="str">
            <v>6211</v>
          </cell>
          <cell r="B252" t="str">
            <v xml:space="preserve">    Obras  de construcción, mantenimiento y rehabilitación para Infraestructura de Vivienda</v>
          </cell>
        </row>
        <row r="253">
          <cell r="A253" t="str">
            <v>6221</v>
          </cell>
          <cell r="B253" t="str">
            <v xml:space="preserve">    Infraestructura educativa</v>
          </cell>
        </row>
        <row r="254">
          <cell r="A254" t="str">
            <v>6222</v>
          </cell>
          <cell r="B254" t="str">
            <v xml:space="preserve">    Infraestructura de recreación</v>
          </cell>
        </row>
        <row r="255">
          <cell r="A255" t="str">
            <v>6223</v>
          </cell>
          <cell r="B255" t="str">
            <v xml:space="preserve">    Infraestructura en salud</v>
          </cell>
        </row>
        <row r="256">
          <cell r="A256" t="str">
            <v>6224</v>
          </cell>
          <cell r="B256" t="str">
            <v xml:space="preserve">    Infraestructura comercial</v>
          </cell>
        </row>
        <row r="257">
          <cell r="A257" t="str">
            <v>6231</v>
          </cell>
          <cell r="B257" t="str">
            <v xml:space="preserve">    Infraestructura en agua potable y alcantarillado.</v>
          </cell>
        </row>
        <row r="258">
          <cell r="A258" t="str">
            <v>6232</v>
          </cell>
          <cell r="B258" t="str">
            <v xml:space="preserve">    Infraestructura en electrificación.</v>
          </cell>
        </row>
        <row r="259">
          <cell r="A259" t="str">
            <v>6233</v>
          </cell>
          <cell r="B259" t="str">
            <v xml:space="preserve">    Infraestructura en telecomunicaciones y telefonía Rural</v>
          </cell>
        </row>
        <row r="260">
          <cell r="A260" t="str">
            <v>6241</v>
          </cell>
          <cell r="B260" t="str">
            <v xml:space="preserve">    División de Terrenos</v>
          </cell>
        </row>
        <row r="261">
          <cell r="A261" t="str">
            <v>6242</v>
          </cell>
          <cell r="B261" t="str">
            <v xml:space="preserve">    Construcción de Obras de Urbanización</v>
          </cell>
        </row>
        <row r="262">
          <cell r="A262" t="str">
            <v>6251</v>
          </cell>
          <cell r="B262" t="str">
            <v xml:space="preserve">    Carreteras Estatales</v>
          </cell>
        </row>
        <row r="263">
          <cell r="A263" t="str">
            <v>6252</v>
          </cell>
          <cell r="B263" t="str">
            <v xml:space="preserve">    Caminos vecinales</v>
          </cell>
        </row>
        <row r="264">
          <cell r="A264" t="str">
            <v>6261</v>
          </cell>
          <cell r="B264" t="str">
            <v xml:space="preserve">    Infraestructura Pecuaria</v>
          </cell>
        </row>
        <row r="265">
          <cell r="A265" t="str">
            <v>6262</v>
          </cell>
          <cell r="B265" t="str">
            <v xml:space="preserve">    Infraestructura Agrícola</v>
          </cell>
        </row>
        <row r="266">
          <cell r="A266" t="str">
            <v>6263</v>
          </cell>
          <cell r="B266" t="str">
            <v xml:space="preserve">    Infraestructura Pesquera</v>
          </cell>
        </row>
        <row r="267">
          <cell r="A267" t="str">
            <v>6264</v>
          </cell>
          <cell r="B267" t="str">
            <v xml:space="preserve">    Infraestructura  Industrial, pública</v>
          </cell>
        </row>
        <row r="268">
          <cell r="A268" t="str">
            <v>6265</v>
          </cell>
          <cell r="B268" t="str">
            <v xml:space="preserve">    Diversas</v>
          </cell>
        </row>
        <row r="269">
          <cell r="A269" t="str">
            <v>6271</v>
          </cell>
          <cell r="B269" t="str">
            <v xml:space="preserve">    Instalaciones y equipamiento en construcciones</v>
          </cell>
        </row>
        <row r="270">
          <cell r="A270" t="str">
            <v>6291</v>
          </cell>
          <cell r="B270" t="str">
            <v xml:space="preserve">    Trabajos de acabados en edificaciones y otros trabajos especializados</v>
          </cell>
        </row>
        <row r="271">
          <cell r="A271" t="str">
            <v>6311</v>
          </cell>
          <cell r="B271" t="str">
            <v xml:space="preserve">    Estudios, formulación y evaluación de proyectos productivos no incluidos en conceptos anteriores de este capítulo</v>
          </cell>
        </row>
        <row r="272">
          <cell r="A272" t="str">
            <v>6321</v>
          </cell>
          <cell r="B272" t="str">
            <v xml:space="preserve">    Ejecución de proyectos productivos no incluidos en conceptos anteriores de este capítulo</v>
          </cell>
        </row>
        <row r="273">
          <cell r="A273" t="str">
            <v>7111</v>
          </cell>
          <cell r="B273" t="str">
            <v xml:space="preserve">    Créditos otorgados por entidades federativas y municipios al sector social y privado para el fomento de actividades produc.</v>
          </cell>
        </row>
        <row r="274">
          <cell r="A274" t="str">
            <v>7121</v>
          </cell>
          <cell r="B274" t="str">
            <v xml:space="preserve">    Créditos otorgados por las entidades federativas a municipios para el fomento de actividades productivas</v>
          </cell>
        </row>
        <row r="275">
          <cell r="A275" t="str">
            <v>7211</v>
          </cell>
          <cell r="B275" t="str">
            <v xml:space="preserve">    Acciones y participaciones de capital en entidades paraestatales no empresariales y no financieras con fines de política económica</v>
          </cell>
        </row>
        <row r="276">
          <cell r="A276" t="str">
            <v>7221</v>
          </cell>
          <cell r="B276" t="str">
            <v xml:space="preserve">    Acciones y participaciones de capital en entidades paraestatales empresariales y no financieras con fines de política economicas</v>
          </cell>
        </row>
        <row r="277">
          <cell r="A277" t="str">
            <v>7231</v>
          </cell>
          <cell r="B277" t="str">
            <v xml:space="preserve">    Acciones y participaciones de capital en instituciones paraestatales públicas financieras con fines de política econ.</v>
          </cell>
        </row>
        <row r="278">
          <cell r="A278" t="str">
            <v>7241</v>
          </cell>
          <cell r="B278" t="str">
            <v xml:space="preserve">    Acciones y participaciones de capital en el sector privado con fines de política económica</v>
          </cell>
        </row>
        <row r="279">
          <cell r="A279" t="str">
            <v>7251</v>
          </cell>
          <cell r="B279" t="str">
            <v xml:space="preserve">    Acciones y participaciones de capital en organismos internacionales con fines de política económica</v>
          </cell>
        </row>
        <row r="280">
          <cell r="A280" t="str">
            <v>7261</v>
          </cell>
          <cell r="B280" t="str">
            <v xml:space="preserve">    Acciones y participaciones de capital en el sector externo con fines de política económica</v>
          </cell>
        </row>
        <row r="281">
          <cell r="A281" t="str">
            <v>7271</v>
          </cell>
          <cell r="B281" t="str">
            <v xml:space="preserve">    Acciones y participaciones de capital en el sector público con fines de gestión de liquidez</v>
          </cell>
        </row>
        <row r="282">
          <cell r="A282" t="str">
            <v>7281</v>
          </cell>
          <cell r="B282" t="str">
            <v xml:space="preserve">    Acciones y participaciones de capital en el sector privado con fines de gestión de liquidez</v>
          </cell>
        </row>
        <row r="283">
          <cell r="A283" t="str">
            <v>7291</v>
          </cell>
          <cell r="B283" t="str">
            <v xml:space="preserve">    Acciones y participaciones de capital en el sector externo con fines de gestión de liquidez</v>
          </cell>
        </row>
        <row r="284">
          <cell r="A284" t="str">
            <v>7311</v>
          </cell>
          <cell r="B284" t="str">
            <v xml:space="preserve">    Bonos</v>
          </cell>
        </row>
        <row r="285">
          <cell r="A285" t="str">
            <v>7321</v>
          </cell>
          <cell r="B285" t="str">
            <v xml:space="preserve">    Valores representativos de deuda adquiridos con fines de política económica</v>
          </cell>
        </row>
        <row r="286">
          <cell r="A286" t="str">
            <v>7331</v>
          </cell>
          <cell r="B286" t="str">
            <v xml:space="preserve">    Valores representativos de deuda adquiridos con fines de gestión de liquidez</v>
          </cell>
        </row>
        <row r="287">
          <cell r="A287" t="str">
            <v>7341</v>
          </cell>
          <cell r="B287" t="str">
            <v xml:space="preserve">    Obligaciones negociables adquiridas con fines de política económica</v>
          </cell>
        </row>
        <row r="288">
          <cell r="A288" t="str">
            <v>7351</v>
          </cell>
          <cell r="B288" t="str">
            <v xml:space="preserve">    Obligaciones negociables adquiridas con fines de gestión de liquidez</v>
          </cell>
        </row>
        <row r="289">
          <cell r="A289" t="str">
            <v>7391</v>
          </cell>
          <cell r="B289" t="str">
            <v xml:space="preserve">    Otros valores</v>
          </cell>
        </row>
        <row r="290">
          <cell r="A290" t="str">
            <v>7411</v>
          </cell>
          <cell r="B290" t="str">
            <v xml:space="preserve">    Concesión de préstamos a entidades paraestatales no empresariales y no financieras con fines de política económica</v>
          </cell>
        </row>
        <row r="291">
          <cell r="A291" t="str">
            <v>7421</v>
          </cell>
          <cell r="B291" t="str">
            <v xml:space="preserve">    Concesión de préstamos a entidades paraestatales empresariales y no financieras con fines de política económica</v>
          </cell>
        </row>
        <row r="292">
          <cell r="A292" t="str">
            <v>7431</v>
          </cell>
          <cell r="B292" t="str">
            <v xml:space="preserve">    Concesión de préstamos a instituciones paraestatales públicas financieras con fines de política económica</v>
          </cell>
        </row>
        <row r="293">
          <cell r="A293" t="str">
            <v>7441</v>
          </cell>
          <cell r="B293" t="str">
            <v xml:space="preserve">    Concesión de préstamos a entidades federativas y municipios con fines de política económica</v>
          </cell>
        </row>
        <row r="294">
          <cell r="A294" t="str">
            <v>7451</v>
          </cell>
          <cell r="B294" t="str">
            <v xml:space="preserve">    Concesión de préstamos al sector privado con fines de política económica</v>
          </cell>
        </row>
        <row r="295">
          <cell r="A295" t="str">
            <v>7461</v>
          </cell>
          <cell r="B295" t="str">
            <v xml:space="preserve">    Concesión de préstamos al sector externo con fines de política económica</v>
          </cell>
        </row>
        <row r="296">
          <cell r="A296" t="str">
            <v>7471</v>
          </cell>
          <cell r="B296" t="str">
            <v xml:space="preserve">    Concesión de préstamos al sector público con fines de gestión de liquidez</v>
          </cell>
        </row>
        <row r="297">
          <cell r="A297" t="str">
            <v>7481</v>
          </cell>
          <cell r="B297" t="str">
            <v xml:space="preserve">    Concesión de préstamos al sector privado con fines de gestión de liquidez</v>
          </cell>
        </row>
        <row r="298">
          <cell r="A298" t="str">
            <v>7491</v>
          </cell>
          <cell r="B298" t="str">
            <v xml:space="preserve">    Concesión de préstamos al sector externo con fines de gestión de liquidez</v>
          </cell>
        </row>
        <row r="299">
          <cell r="A299" t="str">
            <v>7511</v>
          </cell>
          <cell r="B299" t="str">
            <v xml:space="preserve">    Inversiones en fideicomisos del Poder Ejecutivo</v>
          </cell>
        </row>
        <row r="300">
          <cell r="A300" t="str">
            <v>7521</v>
          </cell>
          <cell r="B300" t="str">
            <v xml:space="preserve">    Inversiones en fideicomisos del Poder Legislativo</v>
          </cell>
        </row>
        <row r="301">
          <cell r="A301" t="str">
            <v>7531</v>
          </cell>
          <cell r="B301" t="str">
            <v xml:space="preserve">    Inversiones en fideicomisos del Poder Judicial</v>
          </cell>
        </row>
        <row r="302">
          <cell r="A302" t="str">
            <v>7541</v>
          </cell>
          <cell r="B302" t="str">
            <v xml:space="preserve">    Inversiones en fideicomisos públicos no empresariales y no financieros</v>
          </cell>
        </row>
        <row r="303">
          <cell r="A303" t="str">
            <v>7551</v>
          </cell>
          <cell r="B303" t="str">
            <v xml:space="preserve">    Inversiones en fideicomisos públicos empresariales y no financieros</v>
          </cell>
        </row>
        <row r="304">
          <cell r="A304" t="str">
            <v>7561</v>
          </cell>
          <cell r="B304" t="str">
            <v xml:space="preserve">    Inversiones en fideicomisos públicos financieros</v>
          </cell>
        </row>
        <row r="305">
          <cell r="A305" t="str">
            <v>7571</v>
          </cell>
          <cell r="B305" t="str">
            <v xml:space="preserve">    Inversiones en fideicomisos de entidades federativas</v>
          </cell>
        </row>
        <row r="306">
          <cell r="A306" t="str">
            <v>7581</v>
          </cell>
          <cell r="B306" t="str">
            <v xml:space="preserve">    Inversiones en fideicomisos de municipios</v>
          </cell>
        </row>
        <row r="307">
          <cell r="A307" t="str">
            <v>7591</v>
          </cell>
          <cell r="B307" t="str">
            <v xml:space="preserve">    Otras inversiones en fideicomisos</v>
          </cell>
        </row>
        <row r="308">
          <cell r="A308" t="str">
            <v>7611</v>
          </cell>
          <cell r="B308" t="str">
            <v xml:space="preserve">    Depósitos a largo plazo en moneda nacional</v>
          </cell>
        </row>
        <row r="309">
          <cell r="A309" t="str">
            <v>7621</v>
          </cell>
          <cell r="B309" t="str">
            <v xml:space="preserve">    Depósitos a largo plazo en moneda extranjera</v>
          </cell>
        </row>
        <row r="310">
          <cell r="A310" t="str">
            <v>7911</v>
          </cell>
          <cell r="B310" t="str">
            <v xml:space="preserve">    Contingencias por fenómenos naturales</v>
          </cell>
        </row>
        <row r="311">
          <cell r="A311" t="str">
            <v>7921</v>
          </cell>
          <cell r="B311" t="str">
            <v xml:space="preserve">    Contingencias socioeconómicas</v>
          </cell>
        </row>
        <row r="312">
          <cell r="A312" t="str">
            <v>7991</v>
          </cell>
          <cell r="B312" t="str">
            <v xml:space="preserve">    Otras erogaciones especiales</v>
          </cell>
        </row>
        <row r="313">
          <cell r="A313" t="str">
            <v>8111</v>
          </cell>
          <cell r="B313" t="str">
            <v xml:space="preserve">    Fondo general de participaciones</v>
          </cell>
        </row>
        <row r="314">
          <cell r="A314" t="str">
            <v>8121</v>
          </cell>
          <cell r="B314" t="str">
            <v xml:space="preserve">    Fondo de fomento municipal</v>
          </cell>
        </row>
        <row r="315">
          <cell r="A315" t="str">
            <v>8131</v>
          </cell>
          <cell r="B315" t="str">
            <v xml:space="preserve">    Participaciones de las entidades federativas a los municipios</v>
          </cell>
        </row>
        <row r="316">
          <cell r="A316" t="str">
            <v>8141</v>
          </cell>
          <cell r="B316" t="str">
            <v xml:space="preserve">    Otros conceptos participables de la Federación a entidades federativas</v>
          </cell>
        </row>
        <row r="317">
          <cell r="A317" t="str">
            <v>8151</v>
          </cell>
          <cell r="B317" t="str">
            <v xml:space="preserve">    Otros conceptos participables de la Federación a municipios</v>
          </cell>
        </row>
        <row r="318">
          <cell r="A318" t="str">
            <v>8161</v>
          </cell>
          <cell r="B318" t="str">
            <v xml:space="preserve">    Convenios de colaboración administrativa</v>
          </cell>
        </row>
        <row r="319">
          <cell r="A319" t="str">
            <v>8311</v>
          </cell>
          <cell r="B319" t="str">
            <v xml:space="preserve">    Aportaciones de la Federación a las entidades federativas</v>
          </cell>
        </row>
        <row r="320">
          <cell r="A320" t="str">
            <v>8321</v>
          </cell>
          <cell r="B320" t="str">
            <v xml:space="preserve">    Aportaciones de la Federación a Municipios</v>
          </cell>
        </row>
        <row r="321">
          <cell r="A321" t="str">
            <v>8331</v>
          </cell>
          <cell r="B321" t="str">
            <v xml:space="preserve">    Fondo de Aportaciones para el Fortalecimiento de Municipios (FORTAMUN)</v>
          </cell>
        </row>
        <row r="322">
          <cell r="A322" t="str">
            <v>8332</v>
          </cell>
          <cell r="B322" t="str">
            <v xml:space="preserve">    Fondo de Aportaciones para Infraestructura Social Municipal</v>
          </cell>
        </row>
        <row r="323">
          <cell r="A323" t="str">
            <v>8334</v>
          </cell>
          <cell r="B323" t="str">
            <v>Aportaciones Por Impuesto Adicional</v>
          </cell>
        </row>
        <row r="324">
          <cell r="A324" t="str">
            <v>8341</v>
          </cell>
          <cell r="B324" t="str">
            <v xml:space="preserve">    Aportaciones previstas en leyes y decretos al sistema de protección social</v>
          </cell>
        </row>
        <row r="325">
          <cell r="A325" t="str">
            <v>8351</v>
          </cell>
          <cell r="B325" t="str">
            <v xml:space="preserve">    Aportaciones previstas en leyes y decretos Asignaciones compensatorias y municipios</v>
          </cell>
        </row>
        <row r="326">
          <cell r="A326" t="str">
            <v>8511</v>
          </cell>
          <cell r="B326" t="str">
            <v xml:space="preserve">    Convenios de reasignación</v>
          </cell>
        </row>
        <row r="327">
          <cell r="A327" t="str">
            <v>8521</v>
          </cell>
          <cell r="B327" t="str">
            <v xml:space="preserve">    Convenios de descentralización</v>
          </cell>
        </row>
        <row r="328">
          <cell r="A328" t="str">
            <v>8531</v>
          </cell>
          <cell r="B328" t="str">
            <v xml:space="preserve">    Otros Convenios</v>
          </cell>
        </row>
        <row r="329">
          <cell r="A329" t="str">
            <v>9111</v>
          </cell>
          <cell r="B329" t="str">
            <v xml:space="preserve">    Amortización de la deuda interna con instituciones de crédito</v>
          </cell>
        </row>
        <row r="330">
          <cell r="A330" t="str">
            <v>9211</v>
          </cell>
          <cell r="B330" t="str">
            <v xml:space="preserve">    Intereses de la deuda interna con instituciones de crédito</v>
          </cell>
        </row>
        <row r="331">
          <cell r="A331" t="str">
            <v>9311</v>
          </cell>
          <cell r="B331" t="str">
            <v xml:space="preserve">    Comisiones de la deuda pública interna</v>
          </cell>
        </row>
        <row r="332">
          <cell r="A332" t="str">
            <v>9411</v>
          </cell>
          <cell r="B332" t="str">
            <v xml:space="preserve">    Gastos de la deuda pública interna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Egreso"/>
      <sheetName val="FuenteF."/>
      <sheetName val="U.Administrativa"/>
      <sheetName val="Proyectos"/>
      <sheetName val="Partidas"/>
    </sheetNames>
    <sheetDataSet>
      <sheetData sheetId="0"/>
      <sheetData sheetId="1"/>
      <sheetData sheetId="2"/>
      <sheetData sheetId="3"/>
      <sheetData sheetId="4">
        <row r="2">
          <cell r="A2" t="str">
            <v>1111</v>
          </cell>
          <cell r="B2" t="str">
            <v xml:space="preserve">    Dietas</v>
          </cell>
        </row>
        <row r="3">
          <cell r="A3" t="str">
            <v>1131</v>
          </cell>
          <cell r="B3" t="str">
            <v xml:space="preserve">    Sueldos al personal de confianza</v>
          </cell>
        </row>
        <row r="4">
          <cell r="A4" t="str">
            <v>1132</v>
          </cell>
          <cell r="B4" t="str">
            <v xml:space="preserve">    Sueldos al personal de Base</v>
          </cell>
        </row>
        <row r="5">
          <cell r="A5" t="str">
            <v>1211</v>
          </cell>
          <cell r="B5" t="str">
            <v xml:space="preserve">    Honorarios asimilables a salarios</v>
          </cell>
        </row>
        <row r="6">
          <cell r="A6" t="str">
            <v>1221</v>
          </cell>
          <cell r="B6" t="str">
            <v xml:space="preserve">    Suplencias</v>
          </cell>
        </row>
        <row r="7">
          <cell r="A7" t="str">
            <v>1222</v>
          </cell>
          <cell r="B7" t="str">
            <v xml:space="preserve">    Sueldos base al personal eventual</v>
          </cell>
        </row>
        <row r="8">
          <cell r="A8" t="str">
            <v>1231</v>
          </cell>
          <cell r="B8" t="str">
            <v xml:space="preserve">    Retribuciones por servicios de carácter social</v>
          </cell>
        </row>
        <row r="9">
          <cell r="A9" t="str">
            <v>1241</v>
          </cell>
          <cell r="B9" t="str">
            <v>Retribución a los representantes de los trabajadores y de los patrones en la Junta de Conciliación y Arbitraje</v>
          </cell>
        </row>
        <row r="10">
          <cell r="A10" t="str">
            <v>1311</v>
          </cell>
          <cell r="B10" t="str">
            <v xml:space="preserve">    Prima Quinquenal por años de servicio efectivos prestados</v>
          </cell>
        </row>
        <row r="11">
          <cell r="A11" t="str">
            <v>1312</v>
          </cell>
          <cell r="B11" t="str">
            <v xml:space="preserve">    Acreditación por años de servicio en la docencia y al personal administrativo de las instituciones de educación</v>
          </cell>
        </row>
        <row r="12">
          <cell r="A12" t="str">
            <v>1321</v>
          </cell>
          <cell r="B12" t="str">
            <v xml:space="preserve">    Primas  vacacional y dominical</v>
          </cell>
        </row>
        <row r="13">
          <cell r="A13" t="str">
            <v>1322</v>
          </cell>
          <cell r="B13" t="str">
            <v xml:space="preserve">    Aguinaldo o Gratificación de Fin de año</v>
          </cell>
        </row>
        <row r="14">
          <cell r="A14" t="str">
            <v>1331</v>
          </cell>
          <cell r="B14" t="str">
            <v xml:space="preserve">    Remuneraciones por Horas extraordinarias</v>
          </cell>
        </row>
        <row r="15">
          <cell r="A15" t="str">
            <v>1341</v>
          </cell>
          <cell r="B15" t="str">
            <v xml:space="preserve">    Homologación al salario</v>
          </cell>
        </row>
        <row r="16">
          <cell r="A16" t="str">
            <v>1342</v>
          </cell>
          <cell r="B16" t="str">
            <v xml:space="preserve">    Compensación por adquisición de Material didáctico</v>
          </cell>
        </row>
        <row r="17">
          <cell r="A17" t="str">
            <v>1343</v>
          </cell>
          <cell r="B17" t="str">
            <v>Compensaciones por servicios eventuales</v>
          </cell>
        </row>
        <row r="18">
          <cell r="A18" t="str">
            <v>1344</v>
          </cell>
          <cell r="B18" t="str">
            <v>Compensaciones por servicios especiales</v>
          </cell>
        </row>
        <row r="19">
          <cell r="A19" t="str">
            <v>1345</v>
          </cell>
          <cell r="B19" t="str">
            <v>Compensaciones garantizadas</v>
          </cell>
        </row>
        <row r="20">
          <cell r="A20" t="str">
            <v>1346</v>
          </cell>
          <cell r="B20" t="str">
            <v xml:space="preserve">    Previsión social múltiple</v>
          </cell>
        </row>
        <row r="21">
          <cell r="A21" t="str">
            <v>1412</v>
          </cell>
          <cell r="B21" t="str">
            <v xml:space="preserve">    Cuotas al IMSS</v>
          </cell>
        </row>
        <row r="22">
          <cell r="A22" t="str">
            <v>1414</v>
          </cell>
          <cell r="B22" t="str">
            <v xml:space="preserve">    Otras aportaciones de carácter laboral</v>
          </cell>
        </row>
        <row r="23">
          <cell r="A23" t="str">
            <v>1421</v>
          </cell>
          <cell r="B23" t="str">
            <v>Aportaciones al INFONAVIT</v>
          </cell>
        </row>
        <row r="24">
          <cell r="A24" t="str">
            <v>1422</v>
          </cell>
          <cell r="B24" t="str">
            <v xml:space="preserve">    Aportaciones a fondos de vivienda</v>
          </cell>
        </row>
        <row r="25">
          <cell r="A25" t="str">
            <v>1431</v>
          </cell>
          <cell r="B25" t="str">
            <v xml:space="preserve">    Aportaciones al sistema de ahorro para el retiro</v>
          </cell>
        </row>
        <row r="26">
          <cell r="A26" t="str">
            <v>1441</v>
          </cell>
          <cell r="B26" t="str">
            <v xml:space="preserve">    Aportaciones para el seguro de vida del personal</v>
          </cell>
        </row>
        <row r="27">
          <cell r="A27" t="str">
            <v>1443</v>
          </cell>
          <cell r="B27" t="str">
            <v>Aportaciones para seguros de responsabilidad civil  asistencia legal y otros seguros</v>
          </cell>
        </row>
        <row r="28">
          <cell r="A28" t="str">
            <v>1521</v>
          </cell>
          <cell r="B28" t="str">
            <v xml:space="preserve">    Liquidaciones por indemnizaciones por sueldos y salarios caídos</v>
          </cell>
        </row>
        <row r="29">
          <cell r="A29" t="str">
            <v>1522</v>
          </cell>
          <cell r="B29" t="str">
            <v xml:space="preserve">    Indemnizaciones por accidente de trabajo</v>
          </cell>
        </row>
        <row r="30">
          <cell r="A30" t="str">
            <v>1531</v>
          </cell>
          <cell r="B30" t="str">
            <v xml:space="preserve">    Prestaciones y haberes de retiro</v>
          </cell>
        </row>
        <row r="31">
          <cell r="A31" t="str">
            <v>1541</v>
          </cell>
          <cell r="B31" t="str">
            <v>Prestaciones contractuales</v>
          </cell>
        </row>
        <row r="32">
          <cell r="A32" t="str">
            <v>1591</v>
          </cell>
          <cell r="B32" t="str">
            <v>Otras prestaciones sociales y económicas</v>
          </cell>
        </row>
        <row r="33">
          <cell r="A33" t="str">
            <v>1711</v>
          </cell>
          <cell r="B33" t="str">
            <v xml:space="preserve">    Acreditación por Titulación en la Docencia</v>
          </cell>
        </row>
        <row r="34">
          <cell r="A34" t="str">
            <v>1712</v>
          </cell>
          <cell r="B34" t="str">
            <v xml:space="preserve">    Acreditación  por Años de Estudio de Licenciatura</v>
          </cell>
        </row>
        <row r="35">
          <cell r="A35" t="str">
            <v>1713</v>
          </cell>
          <cell r="B35" t="str">
            <v xml:space="preserve">    Estímulos</v>
          </cell>
        </row>
        <row r="36">
          <cell r="A36" t="str">
            <v>2111</v>
          </cell>
          <cell r="B36" t="str">
            <v xml:space="preserve">    Materiales, útiles yequipos menores de oficina</v>
          </cell>
        </row>
        <row r="37">
          <cell r="A37" t="str">
            <v>2121</v>
          </cell>
          <cell r="B37" t="str">
            <v xml:space="preserve">    Materiales y útiles de impresión y reproducción</v>
          </cell>
        </row>
        <row r="38">
          <cell r="A38" t="str">
            <v>2122</v>
          </cell>
          <cell r="B38" t="str">
            <v xml:space="preserve">    Material fotográfico, cinematografía y grabación</v>
          </cell>
        </row>
        <row r="39">
          <cell r="A39" t="str">
            <v>2131</v>
          </cell>
          <cell r="B39" t="str">
            <v xml:space="preserve">    Material estadístico y geográfico</v>
          </cell>
        </row>
        <row r="40">
          <cell r="A40" t="str">
            <v>2141</v>
          </cell>
          <cell r="B40" t="str">
            <v xml:space="preserve">    Materiales,útiles,equipos y bienes informáticos para el procesamiento en tecnologías de la información y comunicaciones</v>
          </cell>
        </row>
        <row r="41">
          <cell r="A41" t="str">
            <v>2151</v>
          </cell>
          <cell r="B41" t="str">
            <v xml:space="preserve">    Material impreso e información digital</v>
          </cell>
        </row>
        <row r="42">
          <cell r="A42" t="str">
            <v>2161</v>
          </cell>
          <cell r="B42" t="str">
            <v xml:space="preserve">    Material de limpieza</v>
          </cell>
        </row>
        <row r="43">
          <cell r="A43" t="str">
            <v>2171</v>
          </cell>
          <cell r="B43" t="str">
            <v xml:space="preserve">    Materiales y útiles de enseñanza</v>
          </cell>
        </row>
        <row r="44">
          <cell r="A44" t="str">
            <v>2181</v>
          </cell>
          <cell r="B44" t="str">
            <v xml:space="preserve">    Materiales para el registro e identificación de bienes y personas</v>
          </cell>
        </row>
        <row r="45">
          <cell r="A45" t="str">
            <v>2211</v>
          </cell>
          <cell r="B45" t="str">
            <v xml:space="preserve">    Productos alimenticios para personas</v>
          </cell>
        </row>
        <row r="46">
          <cell r="A46" t="str">
            <v>2221</v>
          </cell>
          <cell r="B46" t="str">
            <v xml:space="preserve">    Productos alimenticios para animales</v>
          </cell>
        </row>
        <row r="47">
          <cell r="A47" t="str">
            <v>2231</v>
          </cell>
          <cell r="B47" t="str">
            <v xml:space="preserve">    Utensilios para el servicio de alimentación</v>
          </cell>
        </row>
        <row r="48">
          <cell r="A48" t="str">
            <v>2311</v>
          </cell>
          <cell r="B48" t="str">
            <v>Productos alimenticios, agropecuarios y forestales adquiridos como materia prima</v>
          </cell>
        </row>
        <row r="49">
          <cell r="A49" t="str">
            <v>2321</v>
          </cell>
          <cell r="B49" t="str">
            <v>Insumos textiles adquiridos como materia prima</v>
          </cell>
        </row>
        <row r="50">
          <cell r="A50" t="str">
            <v>2331</v>
          </cell>
          <cell r="B50" t="str">
            <v xml:space="preserve">    Productos de papel, cartón e impresos adquiridos como materia prima</v>
          </cell>
        </row>
        <row r="51">
          <cell r="A51" t="str">
            <v>2341</v>
          </cell>
          <cell r="B51" t="str">
            <v xml:space="preserve">    Combustibles, lubricantes, aditivos, carbón y sus derivados adquiridos como materia prima</v>
          </cell>
        </row>
        <row r="52">
          <cell r="A52" t="str">
            <v>2351</v>
          </cell>
          <cell r="B52" t="str">
            <v xml:space="preserve">    Productos químicos, farmacéuticos y de laboratorio adquiridos como materia prima</v>
          </cell>
        </row>
        <row r="53">
          <cell r="A53" t="str">
            <v>2361</v>
          </cell>
          <cell r="B53" t="str">
            <v>Productos metálicos y a base de minerales no metálicos adquiridos como materia prima</v>
          </cell>
        </row>
        <row r="54">
          <cell r="A54" t="str">
            <v>2371</v>
          </cell>
          <cell r="B54" t="str">
            <v xml:space="preserve">    Productos de cuero, piel, plástico y hule adquiridos como materia prima</v>
          </cell>
        </row>
        <row r="55">
          <cell r="A55" t="str">
            <v>2381</v>
          </cell>
          <cell r="B55" t="str">
            <v xml:space="preserve">    Mercancías adquiridas para su comercialización</v>
          </cell>
        </row>
        <row r="56">
          <cell r="A56" t="str">
            <v>2391</v>
          </cell>
          <cell r="B56" t="str">
            <v>Otros productos adquiridos como materia prima</v>
          </cell>
        </row>
        <row r="57">
          <cell r="A57" t="str">
            <v>2411</v>
          </cell>
          <cell r="B57" t="str">
            <v xml:space="preserve">    Productos minerales no metálicos</v>
          </cell>
        </row>
        <row r="58">
          <cell r="A58" t="str">
            <v>2421</v>
          </cell>
          <cell r="B58" t="str">
            <v xml:space="preserve">    Cemento y productos de concreto</v>
          </cell>
        </row>
        <row r="59">
          <cell r="A59" t="str">
            <v>2431</v>
          </cell>
          <cell r="B59" t="str">
            <v xml:space="preserve">    Cal, yeso y productos de yeso</v>
          </cell>
        </row>
        <row r="60">
          <cell r="A60" t="str">
            <v>2441</v>
          </cell>
          <cell r="B60" t="str">
            <v xml:space="preserve">    Madera y productos de madera</v>
          </cell>
        </row>
        <row r="61">
          <cell r="A61" t="str">
            <v>2451</v>
          </cell>
          <cell r="B61" t="str">
            <v xml:space="preserve">    Vidrio y productos de vidrio</v>
          </cell>
        </row>
        <row r="62">
          <cell r="A62" t="str">
            <v>2461</v>
          </cell>
          <cell r="B62" t="str">
            <v xml:space="preserve">    Material eléctrico y electrónico</v>
          </cell>
        </row>
        <row r="63">
          <cell r="A63" t="str">
            <v>2471</v>
          </cell>
          <cell r="B63" t="str">
            <v xml:space="preserve">    Artículos metálicos para la construcción</v>
          </cell>
        </row>
        <row r="64">
          <cell r="A64" t="str">
            <v>2481</v>
          </cell>
          <cell r="B64" t="str">
            <v xml:space="preserve">    Estructura y manufacturas</v>
          </cell>
        </row>
        <row r="65">
          <cell r="A65" t="str">
            <v>2482</v>
          </cell>
          <cell r="B65" t="str">
            <v xml:space="preserve">    Materiales complementarios</v>
          </cell>
        </row>
        <row r="66">
          <cell r="A66" t="str">
            <v>2491</v>
          </cell>
          <cell r="B66" t="str">
            <v xml:space="preserve">    Otros materiales y artículos de construcción y reparación</v>
          </cell>
        </row>
        <row r="67">
          <cell r="A67" t="str">
            <v>2511</v>
          </cell>
          <cell r="B67" t="str">
            <v xml:space="preserve">    Productos químicos básicos</v>
          </cell>
        </row>
        <row r="68">
          <cell r="A68" t="str">
            <v>2521</v>
          </cell>
          <cell r="B68" t="str">
            <v xml:space="preserve">    Fertilizantes, pesticidas y otros agroquímicos</v>
          </cell>
        </row>
        <row r="69">
          <cell r="A69" t="str">
            <v>2531</v>
          </cell>
          <cell r="B69" t="str">
            <v xml:space="preserve">    Medicinas y productos farmacéuticos</v>
          </cell>
        </row>
        <row r="70">
          <cell r="A70" t="str">
            <v>2541</v>
          </cell>
          <cell r="B70" t="str">
            <v xml:space="preserve">    Materiales, accesorios y suministros médicos</v>
          </cell>
        </row>
        <row r="71">
          <cell r="A71" t="str">
            <v>2551</v>
          </cell>
          <cell r="B71" t="str">
            <v xml:space="preserve">    Materiales, accesorios y suministros de laboratorio</v>
          </cell>
        </row>
        <row r="72">
          <cell r="A72" t="str">
            <v>2561</v>
          </cell>
          <cell r="B72" t="str">
            <v xml:space="preserve">    Fibras sintéticas, hules, plásticos y derivados</v>
          </cell>
        </row>
        <row r="73">
          <cell r="A73" t="str">
            <v>2591</v>
          </cell>
          <cell r="B73" t="str">
            <v xml:space="preserve">    Otros productos químicos</v>
          </cell>
        </row>
        <row r="74">
          <cell r="A74" t="str">
            <v>2611</v>
          </cell>
          <cell r="B74" t="str">
            <v xml:space="preserve">    Combustibles</v>
          </cell>
        </row>
        <row r="75">
          <cell r="A75" t="str">
            <v>2612</v>
          </cell>
          <cell r="B75" t="str">
            <v xml:space="preserve">    Lubricantes y aditivos</v>
          </cell>
        </row>
        <row r="76">
          <cell r="A76" t="str">
            <v>2711</v>
          </cell>
          <cell r="B76" t="str">
            <v xml:space="preserve">    Vestuario y uniformes</v>
          </cell>
        </row>
        <row r="77">
          <cell r="A77" t="str">
            <v>2721</v>
          </cell>
          <cell r="B77" t="str">
            <v xml:space="preserve">    Prendas de seguridad y protección personal</v>
          </cell>
        </row>
        <row r="78">
          <cell r="A78" t="str">
            <v>2731</v>
          </cell>
          <cell r="B78" t="str">
            <v xml:space="preserve">    Artículos deportivos</v>
          </cell>
        </row>
        <row r="79">
          <cell r="A79" t="str">
            <v>2741</v>
          </cell>
          <cell r="B79" t="str">
            <v xml:space="preserve">    Productos textiles</v>
          </cell>
        </row>
        <row r="80">
          <cell r="A80" t="str">
            <v>2751</v>
          </cell>
          <cell r="B80" t="str">
            <v xml:space="preserve">    Blancos y otros productos textiles, excepto prendas de vestir</v>
          </cell>
        </row>
        <row r="81">
          <cell r="A81" t="str">
            <v>2811</v>
          </cell>
          <cell r="B81" t="str">
            <v xml:space="preserve">    Sustancias y materiales explosivos</v>
          </cell>
        </row>
        <row r="82">
          <cell r="A82" t="str">
            <v>2821</v>
          </cell>
          <cell r="B82" t="str">
            <v xml:space="preserve">    Materiales para el señalamiento de tránsito</v>
          </cell>
        </row>
        <row r="83">
          <cell r="A83" t="str">
            <v>2822</v>
          </cell>
          <cell r="B83" t="str">
            <v xml:space="preserve">    Materiales de seguridad pública</v>
          </cell>
        </row>
        <row r="84">
          <cell r="A84" t="str">
            <v>2831</v>
          </cell>
          <cell r="B84" t="str">
            <v xml:space="preserve">    Prendas de protección para seguridad pública y nacional</v>
          </cell>
        </row>
        <row r="85">
          <cell r="A85" t="str">
            <v>2911</v>
          </cell>
          <cell r="B85" t="str">
            <v xml:space="preserve">    Herramientas menores</v>
          </cell>
        </row>
        <row r="86">
          <cell r="A86" t="str">
            <v>2921</v>
          </cell>
          <cell r="B86" t="str">
            <v xml:space="preserve">    Refacciones y accesorios menores de edificios</v>
          </cell>
        </row>
        <row r="87">
          <cell r="A87" t="str">
            <v>2931</v>
          </cell>
          <cell r="B87" t="str">
            <v xml:space="preserve">    Refacciones y accesorios menores de mobiliario y equipo de administración, educacional y recreativo</v>
          </cell>
        </row>
        <row r="88">
          <cell r="A88" t="str">
            <v>2941</v>
          </cell>
          <cell r="B88" t="str">
            <v xml:space="preserve">    Refacciones y accesorios menores de equipo de cómputo y tecnologías de la información</v>
          </cell>
        </row>
        <row r="89">
          <cell r="A89" t="str">
            <v>2951</v>
          </cell>
          <cell r="B89" t="str">
            <v xml:space="preserve">    Refacciones y accesorios menores de equipo e instrumental médico y de laboratorio</v>
          </cell>
        </row>
        <row r="90">
          <cell r="A90" t="str">
            <v>2961</v>
          </cell>
          <cell r="B90" t="str">
            <v xml:space="preserve">    Refacciones y accesorios menores de equipo de transporte</v>
          </cell>
        </row>
        <row r="91">
          <cell r="A91" t="str">
            <v>2971</v>
          </cell>
          <cell r="B91" t="str">
            <v xml:space="preserve">    Refacciones y accesorios menores de equipo de defensa y seguridad</v>
          </cell>
        </row>
        <row r="92">
          <cell r="A92" t="str">
            <v>2981</v>
          </cell>
          <cell r="B92" t="str">
            <v xml:space="preserve">    Refacciones y accesorios menores de maquinaria y otros equipos</v>
          </cell>
        </row>
        <row r="93">
          <cell r="A93" t="str">
            <v>2991</v>
          </cell>
          <cell r="B93" t="str">
            <v xml:space="preserve">    Refacciones y accesorios menores otros bienes muebles</v>
          </cell>
        </row>
        <row r="94">
          <cell r="A94" t="str">
            <v>3111</v>
          </cell>
          <cell r="B94" t="str">
            <v xml:space="preserve">    Servicio de Energía eléctrica</v>
          </cell>
        </row>
        <row r="95">
          <cell r="A95" t="str">
            <v>3121</v>
          </cell>
          <cell r="B95" t="str">
            <v xml:space="preserve">    Servicio de Gas</v>
          </cell>
        </row>
        <row r="96">
          <cell r="A96" t="str">
            <v>3131</v>
          </cell>
          <cell r="B96" t="str">
            <v xml:space="preserve">    Servicio de Agua</v>
          </cell>
        </row>
        <row r="97">
          <cell r="A97" t="str">
            <v>3141</v>
          </cell>
          <cell r="B97" t="str">
            <v xml:space="preserve">    Servicio telefónico tradicional</v>
          </cell>
        </row>
        <row r="98">
          <cell r="A98" t="str">
            <v>3151</v>
          </cell>
          <cell r="B98" t="str">
            <v xml:space="preserve">    Servicio de Telefonía celular</v>
          </cell>
        </row>
        <row r="99">
          <cell r="A99" t="str">
            <v>3161</v>
          </cell>
          <cell r="B99" t="str">
            <v xml:space="preserve">    Servicios de telecomunicaciones y satélites</v>
          </cell>
        </row>
        <row r="100">
          <cell r="A100" t="str">
            <v>3171</v>
          </cell>
          <cell r="B100" t="str">
            <v xml:space="preserve">    Servicios de acceso de Internet, redes y procesamiento de información</v>
          </cell>
        </row>
        <row r="101">
          <cell r="A101" t="str">
            <v>3181</v>
          </cell>
          <cell r="B101" t="str">
            <v xml:space="preserve">    Servicios postales y telegráficos</v>
          </cell>
        </row>
        <row r="102">
          <cell r="A102" t="str">
            <v>3191</v>
          </cell>
          <cell r="B102" t="str">
            <v xml:space="preserve">    Servicios integrales de telecomunicación y otros servicios</v>
          </cell>
        </row>
        <row r="103">
          <cell r="A103" t="str">
            <v>3211</v>
          </cell>
          <cell r="B103" t="str">
            <v xml:space="preserve">    Arrendamiento de terrenos</v>
          </cell>
        </row>
        <row r="104">
          <cell r="A104" t="str">
            <v>3221</v>
          </cell>
          <cell r="B104" t="str">
            <v xml:space="preserve">    Arrendamiento de edificios y Locales</v>
          </cell>
        </row>
        <row r="105">
          <cell r="A105" t="str">
            <v>3231</v>
          </cell>
          <cell r="B105" t="str">
            <v xml:space="preserve">    Arrendamiento de mobiliario y equipo de administración, educacional y recreativo</v>
          </cell>
        </row>
        <row r="106">
          <cell r="A106" t="str">
            <v>3241</v>
          </cell>
          <cell r="B106" t="str">
            <v xml:space="preserve">    Arrendamiento de equipo e instrumental médico y de laboratorio</v>
          </cell>
        </row>
        <row r="107">
          <cell r="A107" t="str">
            <v>3251</v>
          </cell>
          <cell r="B107" t="str">
            <v xml:space="preserve">    Arrendamiento de equipo de transporte</v>
          </cell>
        </row>
        <row r="108">
          <cell r="A108" t="str">
            <v>3261</v>
          </cell>
          <cell r="B108" t="str">
            <v xml:space="preserve">    Arrendamiento de maquinaria, equipos y herramientas</v>
          </cell>
        </row>
        <row r="109">
          <cell r="A109" t="str">
            <v>3271</v>
          </cell>
          <cell r="B109" t="str">
            <v xml:space="preserve">    Patentes, Regalías y Otros</v>
          </cell>
        </row>
        <row r="110">
          <cell r="A110" t="str">
            <v>3281</v>
          </cell>
          <cell r="B110" t="str">
            <v xml:space="preserve">    Arrendamiento financiero</v>
          </cell>
        </row>
        <row r="111">
          <cell r="A111" t="str">
            <v>3291</v>
          </cell>
          <cell r="B111" t="str">
            <v xml:space="preserve">    Otros arrendamientos</v>
          </cell>
        </row>
        <row r="112">
          <cell r="A112" t="str">
            <v>3311</v>
          </cell>
          <cell r="B112" t="str">
            <v xml:space="preserve">    Servicios legales, de contabilidad, auditoría y relacionados</v>
          </cell>
        </row>
        <row r="113">
          <cell r="A113" t="str">
            <v>3321</v>
          </cell>
          <cell r="B113" t="str">
            <v xml:space="preserve">    Servicios de diseño, arquitectura, ingeniería y actividades relacionadas</v>
          </cell>
        </row>
        <row r="114">
          <cell r="A114" t="str">
            <v>3331</v>
          </cell>
          <cell r="B114" t="str">
            <v xml:space="preserve">    Servicios de consultoría administrativa, procesos, técnica, en TI, y para certificaciones de sistemas y procesos</v>
          </cell>
        </row>
        <row r="115">
          <cell r="A115" t="str">
            <v>3341</v>
          </cell>
          <cell r="B115" t="str">
            <v>Servicios de capacitación a servidores públicos</v>
          </cell>
        </row>
        <row r="116">
          <cell r="A116" t="str">
            <v>3342</v>
          </cell>
          <cell r="B116" t="str">
            <v xml:space="preserve">    Capacitación en materia de PbR/SED</v>
          </cell>
        </row>
        <row r="117">
          <cell r="A117" t="str">
            <v>3351</v>
          </cell>
          <cell r="B117" t="str">
            <v xml:space="preserve">    Estudios e investigaciones</v>
          </cell>
        </row>
        <row r="118">
          <cell r="A118" t="str">
            <v>3361</v>
          </cell>
          <cell r="B118" t="str">
            <v xml:space="preserve">    Servicios de apoyo administrativo, fotocopiado e impresión</v>
          </cell>
        </row>
        <row r="119">
          <cell r="A119" t="str">
            <v>3371</v>
          </cell>
          <cell r="B119" t="str">
            <v xml:space="preserve">    Servicios de protección y seguridad</v>
          </cell>
        </row>
        <row r="120">
          <cell r="A120" t="str">
            <v>3381</v>
          </cell>
          <cell r="B120" t="str">
            <v xml:space="preserve">    Servicios de vigilancia</v>
          </cell>
        </row>
        <row r="121">
          <cell r="A121" t="str">
            <v>3391</v>
          </cell>
          <cell r="B121" t="str">
            <v xml:space="preserve">    Servicios profesionales, científicos y técnicos integrales</v>
          </cell>
        </row>
        <row r="122">
          <cell r="A122" t="str">
            <v>3411</v>
          </cell>
          <cell r="B122" t="str">
            <v xml:space="preserve">    Servicios financieros y bancarios</v>
          </cell>
        </row>
        <row r="123">
          <cell r="A123" t="str">
            <v>3421</v>
          </cell>
          <cell r="B123" t="str">
            <v xml:space="preserve">    Servicios de cobranza, investigación crediticia y similar</v>
          </cell>
        </row>
        <row r="124">
          <cell r="A124" t="str">
            <v>3431</v>
          </cell>
          <cell r="B124" t="str">
            <v xml:space="preserve">    Gastos inherentes a la recaudación</v>
          </cell>
        </row>
        <row r="125">
          <cell r="A125" t="str">
            <v>3441</v>
          </cell>
          <cell r="B125" t="str">
            <v xml:space="preserve">    Seguros de responsabilidad patrimonial y fianzas del estado</v>
          </cell>
        </row>
        <row r="126">
          <cell r="A126" t="str">
            <v>3451</v>
          </cell>
          <cell r="B126" t="str">
            <v xml:space="preserve">    Seguro de bienes patrimoniales</v>
          </cell>
        </row>
        <row r="127">
          <cell r="A127" t="str">
            <v>3471</v>
          </cell>
          <cell r="B127" t="str">
            <v xml:space="preserve">    Fletes y maniobras</v>
          </cell>
        </row>
        <row r="128">
          <cell r="A128" t="str">
            <v>3481</v>
          </cell>
          <cell r="B128" t="str">
            <v>Comisiones por ventas</v>
          </cell>
        </row>
        <row r="129">
          <cell r="A129" t="str">
            <v>3491</v>
          </cell>
          <cell r="B129" t="str">
            <v>Servicios financieros, bancarios y comerciales integrales</v>
          </cell>
        </row>
        <row r="130">
          <cell r="A130" t="str">
            <v>3511</v>
          </cell>
          <cell r="B130" t="str">
            <v xml:space="preserve">    Conservación y mantenimiento menor de inmuebles</v>
          </cell>
        </row>
        <row r="131">
          <cell r="A131" t="str">
            <v>3521</v>
          </cell>
          <cell r="B131" t="str">
            <v xml:space="preserve">    Instalación,reparación,mantenimiento y conservación de mobiliario y equipo de administración, educacional  y recreativo</v>
          </cell>
        </row>
        <row r="132">
          <cell r="A132" t="str">
            <v>3531</v>
          </cell>
          <cell r="B132" t="str">
            <v xml:space="preserve">    Instalación, reparación, mantenimiento y conservación de equipo de cómputo y tecnologías de la información.</v>
          </cell>
        </row>
        <row r="133">
          <cell r="A133" t="str">
            <v>3541</v>
          </cell>
          <cell r="B133" t="str">
            <v xml:space="preserve">    Instalación, reparación y mantenimiento de equipo e instrumental médico y de laboratorio</v>
          </cell>
        </row>
        <row r="134">
          <cell r="A134" t="str">
            <v>3551</v>
          </cell>
          <cell r="B134" t="str">
            <v xml:space="preserve">    Reparación, mantenimiento y conservación de vehículos terrestres, aéreos, marítimos, lacustres y fluviales.</v>
          </cell>
        </row>
        <row r="135">
          <cell r="A135" t="str">
            <v>3561</v>
          </cell>
          <cell r="B135" t="str">
            <v xml:space="preserve">    Reparación y mantenimiento de equipo de defensa y seguridad</v>
          </cell>
        </row>
        <row r="136">
          <cell r="A136" t="str">
            <v>3571</v>
          </cell>
          <cell r="B136" t="str">
            <v xml:space="preserve">    Instalación, reparación y mantenimiento de maquinaria, otros equipos y herramienta</v>
          </cell>
        </row>
        <row r="137">
          <cell r="A137" t="str">
            <v>3581</v>
          </cell>
          <cell r="B137" t="str">
            <v xml:space="preserve">    Servicios de lavandería, limpieza y manejo de desechos</v>
          </cell>
        </row>
        <row r="138">
          <cell r="A138" t="str">
            <v>3591</v>
          </cell>
          <cell r="B138" t="str">
            <v xml:space="preserve">    Servicios de jardinería y fumigación</v>
          </cell>
        </row>
        <row r="139">
          <cell r="A139" t="str">
            <v>3611</v>
          </cell>
          <cell r="B139" t="str">
            <v xml:space="preserve">    Periódicos y revistas</v>
          </cell>
        </row>
        <row r="140">
          <cell r="A140" t="str">
            <v>3612</v>
          </cell>
          <cell r="B140" t="str">
            <v xml:space="preserve">    Impresiones y Publicaciones Oficiales</v>
          </cell>
        </row>
        <row r="141">
          <cell r="A141" t="str">
            <v>3613</v>
          </cell>
          <cell r="B141" t="str">
            <v xml:space="preserve">    Radio y televisión</v>
          </cell>
        </row>
        <row r="142">
          <cell r="A142" t="str">
            <v>3621</v>
          </cell>
          <cell r="B142" t="str">
            <v xml:space="preserve">    Difusión por radio,televisión y otros medios de mensajes comerciales para promover la venta de bienes,productos o servicios</v>
          </cell>
        </row>
        <row r="143">
          <cell r="A143" t="str">
            <v>3651</v>
          </cell>
          <cell r="B143" t="str">
            <v xml:space="preserve">    Servicios de la industria fílmica, del sonido y del video</v>
          </cell>
        </row>
        <row r="144">
          <cell r="A144" t="str">
            <v>3661</v>
          </cell>
          <cell r="B144" t="str">
            <v xml:space="preserve">    Servicio de creación y difusión de contenido exclusivamente a través de internet</v>
          </cell>
        </row>
        <row r="145">
          <cell r="A145" t="str">
            <v>3691</v>
          </cell>
          <cell r="B145" t="str">
            <v xml:space="preserve">    Otros servicios de información</v>
          </cell>
        </row>
        <row r="146">
          <cell r="A146" t="str">
            <v>3711</v>
          </cell>
          <cell r="B146" t="str">
            <v>Pasajes aéreos</v>
          </cell>
        </row>
        <row r="147">
          <cell r="A147" t="str">
            <v>3721</v>
          </cell>
          <cell r="B147" t="str">
            <v xml:space="preserve">    Pasajes terrestres</v>
          </cell>
        </row>
        <row r="148">
          <cell r="A148" t="str">
            <v>3731</v>
          </cell>
          <cell r="B148" t="str">
            <v xml:space="preserve">    Pasajes marítimos, lacustres y fluviales</v>
          </cell>
        </row>
        <row r="149">
          <cell r="A149" t="str">
            <v>3741</v>
          </cell>
          <cell r="B149" t="str">
            <v xml:space="preserve">    Autotransporte</v>
          </cell>
        </row>
        <row r="150">
          <cell r="A150" t="str">
            <v>3751</v>
          </cell>
          <cell r="B150" t="str">
            <v xml:space="preserve">    Viáticos en el país</v>
          </cell>
        </row>
        <row r="151">
          <cell r="A151" t="str">
            <v>3761</v>
          </cell>
          <cell r="B151" t="str">
            <v xml:space="preserve">    Viáticos en el extranjero</v>
          </cell>
        </row>
        <row r="152">
          <cell r="A152" t="str">
            <v>3771</v>
          </cell>
          <cell r="B152" t="str">
            <v xml:space="preserve">    Gastos de instalación y traslado de menaje</v>
          </cell>
        </row>
        <row r="153">
          <cell r="A153" t="str">
            <v>3791</v>
          </cell>
          <cell r="B153" t="str">
            <v>Otros servicios de traslado y hospedaje</v>
          </cell>
        </row>
        <row r="154">
          <cell r="A154" t="str">
            <v>3811</v>
          </cell>
          <cell r="B154" t="str">
            <v>Gastos de ceremonial</v>
          </cell>
        </row>
        <row r="155">
          <cell r="A155" t="str">
            <v>3821</v>
          </cell>
          <cell r="B155" t="str">
            <v xml:space="preserve">    Gastos de orden social y cultural</v>
          </cell>
        </row>
        <row r="156">
          <cell r="A156" t="str">
            <v>3831</v>
          </cell>
          <cell r="B156" t="str">
            <v xml:space="preserve">    Congresos y convenciones</v>
          </cell>
        </row>
        <row r="157">
          <cell r="A157" t="str">
            <v>3841</v>
          </cell>
          <cell r="B157" t="str">
            <v xml:space="preserve">    Exposiciones</v>
          </cell>
        </row>
        <row r="158">
          <cell r="A158" t="str">
            <v>3851</v>
          </cell>
          <cell r="B158" t="str">
            <v xml:space="preserve">    Gastos de representación</v>
          </cell>
        </row>
        <row r="159">
          <cell r="A159" t="str">
            <v>3911</v>
          </cell>
          <cell r="B159" t="str">
            <v xml:space="preserve">    Servicios funerarios y de cementerios</v>
          </cell>
        </row>
        <row r="160">
          <cell r="A160" t="str">
            <v>3921</v>
          </cell>
          <cell r="B160" t="str">
            <v xml:space="preserve">    Impuestos y derechos</v>
          </cell>
        </row>
        <row r="161">
          <cell r="A161" t="str">
            <v>3931</v>
          </cell>
          <cell r="B161" t="str">
            <v xml:space="preserve">    Impuestos y derechos de importación</v>
          </cell>
        </row>
        <row r="162">
          <cell r="A162" t="str">
            <v>3941</v>
          </cell>
          <cell r="B162" t="str">
            <v>Sentencias y resoluciones por autoridad competente</v>
          </cell>
        </row>
        <row r="163">
          <cell r="A163" t="str">
            <v>3951</v>
          </cell>
          <cell r="B163" t="str">
            <v xml:space="preserve">    Penas, multas, accesorios y actualizaciones</v>
          </cell>
        </row>
        <row r="164">
          <cell r="A164" t="str">
            <v>3961</v>
          </cell>
          <cell r="B164" t="str">
            <v xml:space="preserve">    Otros gastos por responsabilidades</v>
          </cell>
        </row>
        <row r="165">
          <cell r="A165" t="str">
            <v>3981</v>
          </cell>
          <cell r="B165" t="str">
            <v xml:space="preserve">    Impuestos sobre nóminas</v>
          </cell>
        </row>
        <row r="166">
          <cell r="A166" t="str">
            <v>3982</v>
          </cell>
          <cell r="B166" t="str">
            <v xml:space="preserve">    Otros impuestos que se deriven de una relación laboral</v>
          </cell>
        </row>
        <row r="167">
          <cell r="A167" t="str">
            <v>3991</v>
          </cell>
          <cell r="B167" t="str">
            <v xml:space="preserve">    Impuestos de exportación</v>
          </cell>
        </row>
        <row r="168">
          <cell r="A168" t="str">
            <v>3992</v>
          </cell>
          <cell r="B168" t="str">
            <v xml:space="preserve">    Otros servicios generales</v>
          </cell>
        </row>
        <row r="169">
          <cell r="A169" t="str">
            <v>3993</v>
          </cell>
          <cell r="B169" t="str">
            <v xml:space="preserve">    Gastos de procesos electorales</v>
          </cell>
        </row>
        <row r="170">
          <cell r="A170" t="str">
            <v>4116</v>
          </cell>
          <cell r="B170" t="str">
            <v xml:space="preserve">    Programa de Inversión en Infraestructura (Estatal)</v>
          </cell>
        </row>
        <row r="171">
          <cell r="A171" t="str">
            <v>4156</v>
          </cell>
          <cell r="B171" t="str">
            <v xml:space="preserve">    Asignaciones presupuestarias al Instituto Municipal de la Mujer</v>
          </cell>
        </row>
        <row r="172">
          <cell r="A172" t="str">
            <v>4157</v>
          </cell>
          <cell r="B172" t="str">
            <v xml:space="preserve">    Asignaciones presupuestarias al Instituto Municipal del Deporte y la Juventud</v>
          </cell>
        </row>
        <row r="173">
          <cell r="A173" t="str">
            <v>4161</v>
          </cell>
          <cell r="B173" t="str">
            <v xml:space="preserve">    Transferencias internas otorgadas a entidades paraestatales empresariales y no financieras</v>
          </cell>
        </row>
        <row r="174">
          <cell r="A174" t="str">
            <v>4171</v>
          </cell>
          <cell r="B174" t="str">
            <v xml:space="preserve">    Transferencias internas otorgadas a fideicomisos públicos empresariales y no financieros</v>
          </cell>
        </row>
        <row r="175">
          <cell r="A175" t="str">
            <v>4242</v>
          </cell>
          <cell r="B175" t="str">
            <v xml:space="preserve">    Apoyo a Juntas, Agencias y Comisarías</v>
          </cell>
        </row>
        <row r="176">
          <cell r="A176" t="str">
            <v>4243</v>
          </cell>
          <cell r="B176" t="str">
            <v xml:space="preserve">    Apoyo para obras de infraestructura a Juntas Municipales y Municipios</v>
          </cell>
        </row>
        <row r="177">
          <cell r="A177" t="str">
            <v>4391</v>
          </cell>
          <cell r="B177" t="str">
            <v xml:space="preserve">    Otros subsidios</v>
          </cell>
        </row>
        <row r="178">
          <cell r="A178" t="str">
            <v>4411</v>
          </cell>
          <cell r="B178" t="str">
            <v xml:space="preserve">    Ayudas diversas</v>
          </cell>
        </row>
        <row r="179">
          <cell r="A179" t="str">
            <v>4412</v>
          </cell>
          <cell r="B179" t="str">
            <v xml:space="preserve">    Ayudas para actividades sociopolíticas</v>
          </cell>
        </row>
        <row r="180">
          <cell r="A180" t="str">
            <v>4413</v>
          </cell>
          <cell r="B180" t="str">
            <v xml:space="preserve">    Premios, recompensas, estímulos y ayudas culturales y sociales</v>
          </cell>
        </row>
        <row r="181">
          <cell r="A181" t="str">
            <v>4414</v>
          </cell>
          <cell r="B181" t="str">
            <v xml:space="preserve">    Fomento al deporte</v>
          </cell>
        </row>
        <row r="182">
          <cell r="A182" t="str">
            <v>4415</v>
          </cell>
          <cell r="B182" t="str">
            <v xml:space="preserve">    Ayudas a la agricultura, ganadería y pesca</v>
          </cell>
        </row>
        <row r="183">
          <cell r="A183" t="str">
            <v>4416</v>
          </cell>
          <cell r="B183" t="str">
            <v xml:space="preserve">    Ayudas a la industria; al comercio y servicios</v>
          </cell>
        </row>
        <row r="184">
          <cell r="A184" t="str">
            <v>4417</v>
          </cell>
          <cell r="B184" t="str">
            <v xml:space="preserve">    Ayudas al sector salud</v>
          </cell>
        </row>
        <row r="185">
          <cell r="A185" t="str">
            <v>4418</v>
          </cell>
          <cell r="B185" t="str">
            <v xml:space="preserve">    Fomento al turismo</v>
          </cell>
        </row>
        <row r="186">
          <cell r="A186" t="str">
            <v>4419</v>
          </cell>
          <cell r="B186" t="str">
            <v xml:space="preserve">    Donativos</v>
          </cell>
        </row>
        <row r="187">
          <cell r="A187" t="str">
            <v>4421</v>
          </cell>
          <cell r="B187" t="str">
            <v xml:space="preserve">    Becas y otras ayudas para programas de capacitación</v>
          </cell>
        </row>
        <row r="188">
          <cell r="A188" t="str">
            <v>4431</v>
          </cell>
          <cell r="B188" t="str">
            <v xml:space="preserve">    Ayudas a la educación</v>
          </cell>
        </row>
        <row r="189">
          <cell r="A189" t="str">
            <v>4451</v>
          </cell>
          <cell r="B189" t="str">
            <v xml:space="preserve">    Ayudas sociales a instituciones sin fines de lucro</v>
          </cell>
        </row>
        <row r="190">
          <cell r="A190" t="str">
            <v>4481</v>
          </cell>
          <cell r="B190" t="str">
            <v xml:space="preserve">    Ayudas por desastres naturales y otros siniestros</v>
          </cell>
        </row>
        <row r="191">
          <cell r="A191" t="str">
            <v>4521</v>
          </cell>
          <cell r="B191" t="str">
            <v>Jubilaciones</v>
          </cell>
        </row>
        <row r="192">
          <cell r="A192" t="str">
            <v>4641</v>
          </cell>
          <cell r="B192" t="str">
            <v>Transferencias a fideicomisos públicos de entidades paraestatales no empresariales y no financieras</v>
          </cell>
        </row>
        <row r="193">
          <cell r="A193" t="str">
            <v>4662</v>
          </cell>
          <cell r="B193" t="str">
            <v xml:space="preserve">    Fideicomiso: Programa FOCAM-FEFICAM</v>
          </cell>
        </row>
        <row r="194">
          <cell r="A194" t="str">
            <v>4663</v>
          </cell>
          <cell r="B194" t="str">
            <v xml:space="preserve">    Fideicomiso: Fondo de Fomento Agropecuario del Estado de Campeche</v>
          </cell>
        </row>
        <row r="195">
          <cell r="A195" t="str">
            <v>4664</v>
          </cell>
          <cell r="B195" t="str">
            <v xml:space="preserve">    Transferencias a fideicomisos de instituciones públicas financieras</v>
          </cell>
        </row>
        <row r="196">
          <cell r="A196" t="str">
            <v>4691</v>
          </cell>
          <cell r="B196" t="str">
            <v xml:space="preserve">    Otras transferencias a fideicomisos al Gobierno</v>
          </cell>
        </row>
        <row r="197">
          <cell r="A197" t="str">
            <v>4811</v>
          </cell>
          <cell r="B197" t="str">
            <v xml:space="preserve">    Donativos a instituciones sin fines de lucro</v>
          </cell>
        </row>
        <row r="198">
          <cell r="A198" t="str">
            <v>5111</v>
          </cell>
          <cell r="B198" t="str">
            <v xml:space="preserve">    Muebles de oficina y estantería</v>
          </cell>
        </row>
        <row r="199">
          <cell r="A199" t="str">
            <v>5121</v>
          </cell>
          <cell r="B199" t="str">
            <v xml:space="preserve">    Muebles, excepto de oficina y estantería</v>
          </cell>
        </row>
        <row r="200">
          <cell r="A200" t="str">
            <v>5131</v>
          </cell>
          <cell r="B200" t="str">
            <v xml:space="preserve">    Bienes artísticos, culturales y científicos</v>
          </cell>
        </row>
        <row r="201">
          <cell r="A201" t="str">
            <v>5141</v>
          </cell>
          <cell r="B201" t="str">
            <v xml:space="preserve">    Objetos de valor</v>
          </cell>
        </row>
        <row r="202">
          <cell r="A202" t="str">
            <v>5151</v>
          </cell>
          <cell r="B202" t="str">
            <v xml:space="preserve">    Equipo de cómputo y de tecnología de la información Bienes Informáticos</v>
          </cell>
        </row>
        <row r="203">
          <cell r="A203" t="str">
            <v>5191</v>
          </cell>
          <cell r="B203" t="str">
            <v xml:space="preserve">    Otros mobiliarios y equipos de administración</v>
          </cell>
        </row>
        <row r="204">
          <cell r="A204" t="str">
            <v>5211</v>
          </cell>
          <cell r="B204" t="str">
            <v xml:space="preserve">    Equipos y aparatos audiovisuales</v>
          </cell>
        </row>
        <row r="205">
          <cell r="A205" t="str">
            <v>5221</v>
          </cell>
          <cell r="B205" t="str">
            <v xml:space="preserve">    Aparatos deportivos</v>
          </cell>
        </row>
        <row r="206">
          <cell r="A206" t="str">
            <v>5231</v>
          </cell>
          <cell r="B206" t="str">
            <v xml:space="preserve">    Cámaras fotográficas y de video</v>
          </cell>
        </row>
        <row r="207">
          <cell r="A207" t="str">
            <v>5291</v>
          </cell>
          <cell r="B207" t="str">
            <v xml:space="preserve">    Otro mobiliario y equipo educacional y recreativo</v>
          </cell>
        </row>
        <row r="208">
          <cell r="A208" t="str">
            <v>5311</v>
          </cell>
          <cell r="B208" t="str">
            <v xml:space="preserve">    Equipo médico y de laboratorio</v>
          </cell>
        </row>
        <row r="209">
          <cell r="A209" t="str">
            <v>5321</v>
          </cell>
          <cell r="B209" t="str">
            <v xml:space="preserve">    Instrumental médico y de laboratorio</v>
          </cell>
        </row>
        <row r="210">
          <cell r="A210" t="str">
            <v>5411</v>
          </cell>
          <cell r="B210" t="str">
            <v>Vehículos y equipo terrestre</v>
          </cell>
        </row>
        <row r="211">
          <cell r="A211" t="str">
            <v>5421</v>
          </cell>
          <cell r="B211" t="str">
            <v xml:space="preserve">    Carrocerías y remolques</v>
          </cell>
        </row>
        <row r="212">
          <cell r="A212" t="str">
            <v>5431</v>
          </cell>
          <cell r="B212" t="str">
            <v xml:space="preserve">    Equipo aeroespacial  vehículos y equipos </v>
          </cell>
        </row>
        <row r="213">
          <cell r="A213" t="str">
            <v>5491</v>
          </cell>
          <cell r="B213" t="str">
            <v xml:space="preserve">    Otros equipos de transporte</v>
          </cell>
        </row>
        <row r="214">
          <cell r="A214" t="str">
            <v>5511</v>
          </cell>
          <cell r="B214" t="str">
            <v xml:space="preserve">    Equipo de defensa y seguridad  maquinaria y equipo de defensa y seguridad publica</v>
          </cell>
        </row>
        <row r="215">
          <cell r="A215" t="str">
            <v>5611</v>
          </cell>
          <cell r="B215" t="str">
            <v xml:space="preserve">    Maquinaria y equipo agropecuario</v>
          </cell>
        </row>
        <row r="216">
          <cell r="A216" t="str">
            <v>5621</v>
          </cell>
          <cell r="B216" t="str">
            <v xml:space="preserve">    Maquinaria y equipo industrial</v>
          </cell>
        </row>
        <row r="217">
          <cell r="A217" t="str">
            <v>5631</v>
          </cell>
          <cell r="B217" t="str">
            <v xml:space="preserve">    Maquinaria y equipo de construcción</v>
          </cell>
        </row>
        <row r="218">
          <cell r="A218" t="str">
            <v>5641</v>
          </cell>
          <cell r="B218" t="str">
            <v xml:space="preserve">    Sistemas de aire acondicionado, calefacción y de refrigeración industrial y comercial</v>
          </cell>
        </row>
        <row r="219">
          <cell r="A219" t="str">
            <v>5651</v>
          </cell>
          <cell r="B219" t="str">
            <v xml:space="preserve">    Equipo de comunicación y telecomunicación</v>
          </cell>
        </row>
        <row r="220">
          <cell r="A220" t="str">
            <v>5661</v>
          </cell>
          <cell r="B220" t="str">
            <v xml:space="preserve">    Equipos de generación eléctrica, aparatos y accesorios eléctricos  maquinaria y equipo eléctrico y electrónico</v>
          </cell>
        </row>
        <row r="221">
          <cell r="A221" t="str">
            <v>5671</v>
          </cell>
          <cell r="B221" t="str">
            <v xml:space="preserve">    Herramientas y máquinas-herramienta</v>
          </cell>
        </row>
        <row r="222">
          <cell r="A222" t="str">
            <v>5691</v>
          </cell>
          <cell r="B222" t="str">
            <v xml:space="preserve">    Otros equipos  bienes muebles</v>
          </cell>
        </row>
        <row r="223">
          <cell r="A223" t="str">
            <v>5781</v>
          </cell>
          <cell r="B223" t="str">
            <v xml:space="preserve">    Árboles y plantas</v>
          </cell>
        </row>
        <row r="224">
          <cell r="A224" t="str">
            <v>5811</v>
          </cell>
          <cell r="B224" t="str">
            <v xml:space="preserve">    Terrenos</v>
          </cell>
        </row>
        <row r="225">
          <cell r="A225" t="str">
            <v>5812</v>
          </cell>
          <cell r="B225" t="str">
            <v xml:space="preserve">    Reservas territoriales</v>
          </cell>
        </row>
        <row r="226">
          <cell r="A226" t="str">
            <v>5831</v>
          </cell>
          <cell r="B226" t="str">
            <v xml:space="preserve">    Edificios no residenciales  y locales</v>
          </cell>
        </row>
        <row r="227">
          <cell r="A227" t="str">
            <v>5891</v>
          </cell>
          <cell r="B227" t="str">
            <v xml:space="preserve">    Otros bienes inmuebles</v>
          </cell>
        </row>
        <row r="228">
          <cell r="A228" t="str">
            <v>5911</v>
          </cell>
          <cell r="B228" t="str">
            <v xml:space="preserve">    Software</v>
          </cell>
        </row>
        <row r="229">
          <cell r="A229" t="str">
            <v>5971</v>
          </cell>
          <cell r="B229" t="str">
            <v xml:space="preserve">    Licencias informáticas e intelectuales</v>
          </cell>
        </row>
        <row r="230">
          <cell r="A230" t="str">
            <v>6111</v>
          </cell>
          <cell r="B230" t="str">
            <v xml:space="preserve">    Edificación habitacional</v>
          </cell>
        </row>
        <row r="231">
          <cell r="A231" t="str">
            <v>6121</v>
          </cell>
          <cell r="B231" t="str">
            <v xml:space="preserve">    Infraestructura educativa</v>
          </cell>
        </row>
        <row r="232">
          <cell r="A232" t="str">
            <v>6122</v>
          </cell>
          <cell r="B232" t="str">
            <v xml:space="preserve">    Infraestructura de recreación</v>
          </cell>
        </row>
        <row r="233">
          <cell r="A233" t="str">
            <v>6123</v>
          </cell>
          <cell r="B233" t="str">
            <v xml:space="preserve">    Infraestructura en salud</v>
          </cell>
        </row>
        <row r="234">
          <cell r="A234" t="str">
            <v>6124</v>
          </cell>
          <cell r="B234" t="str">
            <v xml:space="preserve">    Infraestructura comercial</v>
          </cell>
        </row>
        <row r="235">
          <cell r="A235" t="str">
            <v>6131</v>
          </cell>
          <cell r="B235" t="str">
            <v xml:space="preserve">    Infraestructura en agua potable y alcantarillado</v>
          </cell>
        </row>
        <row r="236">
          <cell r="A236" t="str">
            <v>6132</v>
          </cell>
          <cell r="B236" t="str">
            <v xml:space="preserve">    Infraestructura en electrificación</v>
          </cell>
        </row>
        <row r="237">
          <cell r="A237" t="str">
            <v>6133</v>
          </cell>
          <cell r="B237" t="str">
            <v xml:space="preserve">    Infraestructura en Telefonía</v>
          </cell>
        </row>
        <row r="238">
          <cell r="A238" t="str">
            <v>6141</v>
          </cell>
          <cell r="B238" t="str">
            <v xml:space="preserve">    División de terrenos</v>
          </cell>
        </row>
        <row r="239">
          <cell r="A239" t="str">
            <v>6142</v>
          </cell>
          <cell r="B239" t="str">
            <v xml:space="preserve">    Construcción de obras de urbanización.</v>
          </cell>
        </row>
        <row r="240">
          <cell r="A240" t="str">
            <v>6151</v>
          </cell>
          <cell r="B240" t="str">
            <v xml:space="preserve">    Carreteras Estatales</v>
          </cell>
        </row>
        <row r="241">
          <cell r="A241" t="str">
            <v>6152</v>
          </cell>
          <cell r="B241" t="str">
            <v xml:space="preserve">    Caminos vecinales</v>
          </cell>
        </row>
        <row r="242">
          <cell r="A242" t="str">
            <v>6153</v>
          </cell>
          <cell r="B242" t="str">
            <v xml:space="preserve">    Construcción de vías de comunicación</v>
          </cell>
        </row>
        <row r="243">
          <cell r="A243" t="str">
            <v>6161</v>
          </cell>
          <cell r="B243" t="str">
            <v xml:space="preserve">    Infraestructura Pecuaria</v>
          </cell>
        </row>
        <row r="244">
          <cell r="A244" t="str">
            <v>6162</v>
          </cell>
          <cell r="B244" t="str">
            <v xml:space="preserve">    Infraestructura Agrícola</v>
          </cell>
        </row>
        <row r="245">
          <cell r="A245" t="str">
            <v>6163</v>
          </cell>
          <cell r="B245" t="str">
            <v xml:space="preserve">    Infraestructura Pesquera</v>
          </cell>
        </row>
        <row r="246">
          <cell r="A246" t="str">
            <v>6164</v>
          </cell>
          <cell r="B246" t="str">
            <v xml:space="preserve">    Infraestructura  industrial y pública</v>
          </cell>
        </row>
        <row r="247">
          <cell r="A247" t="str">
            <v>6165</v>
          </cell>
          <cell r="B247" t="str">
            <v xml:space="preserve">    Diversas</v>
          </cell>
        </row>
        <row r="248">
          <cell r="A248" t="str">
            <v>6166</v>
          </cell>
          <cell r="B248" t="str">
            <v xml:space="preserve">    Infraestructura Portuaria</v>
          </cell>
        </row>
        <row r="249">
          <cell r="A249" t="str">
            <v>6171</v>
          </cell>
          <cell r="B249" t="str">
            <v xml:space="preserve">    Instalaciones y equipamiento en construcciones</v>
          </cell>
        </row>
        <row r="250">
          <cell r="A250" t="str">
            <v>6191</v>
          </cell>
          <cell r="B250" t="str">
            <v xml:space="preserve">    Trabajos de acabado en edificaciones  otros trabajos especializados</v>
          </cell>
        </row>
        <row r="251">
          <cell r="A251" t="str">
            <v>6211</v>
          </cell>
          <cell r="B251" t="str">
            <v xml:space="preserve">    Obras  de construcción, mantenimiento y rehabilitación para Infraestructura de Vivienda</v>
          </cell>
        </row>
        <row r="252">
          <cell r="A252" t="str">
            <v>6221</v>
          </cell>
          <cell r="B252" t="str">
            <v xml:space="preserve">    Infraestructura educativa</v>
          </cell>
        </row>
        <row r="253">
          <cell r="A253" t="str">
            <v>6222</v>
          </cell>
          <cell r="B253" t="str">
            <v xml:space="preserve">    Infraestructura de recreación</v>
          </cell>
        </row>
        <row r="254">
          <cell r="A254" t="str">
            <v>6223</v>
          </cell>
          <cell r="B254" t="str">
            <v xml:space="preserve">    Infraestructura en salud</v>
          </cell>
        </row>
        <row r="255">
          <cell r="A255" t="str">
            <v>6224</v>
          </cell>
          <cell r="B255" t="str">
            <v xml:space="preserve">    Infraestructura comercial</v>
          </cell>
        </row>
        <row r="256">
          <cell r="A256" t="str">
            <v>6231</v>
          </cell>
          <cell r="B256" t="str">
            <v xml:space="preserve">    Infraestructura en agua potable y alcantarillado.</v>
          </cell>
        </row>
        <row r="257">
          <cell r="A257" t="str">
            <v>6232</v>
          </cell>
          <cell r="B257" t="str">
            <v xml:space="preserve">    Infraestructura en electrificación.</v>
          </cell>
        </row>
        <row r="258">
          <cell r="A258" t="str">
            <v>6233</v>
          </cell>
          <cell r="B258" t="str">
            <v xml:space="preserve">    Infraestructura en telecomunicaciones y telefonía Rural</v>
          </cell>
        </row>
        <row r="259">
          <cell r="A259" t="str">
            <v>6241</v>
          </cell>
          <cell r="B259" t="str">
            <v xml:space="preserve">    División de Terrenos</v>
          </cell>
        </row>
        <row r="260">
          <cell r="A260" t="str">
            <v>6242</v>
          </cell>
          <cell r="B260" t="str">
            <v xml:space="preserve">    Construcción de Obras de Urbanización</v>
          </cell>
        </row>
        <row r="261">
          <cell r="A261" t="str">
            <v>6251</v>
          </cell>
          <cell r="B261" t="str">
            <v xml:space="preserve">    Carreteras Estatales</v>
          </cell>
        </row>
        <row r="262">
          <cell r="A262" t="str">
            <v>6252</v>
          </cell>
          <cell r="B262" t="str">
            <v xml:space="preserve">    Caminos vecinales</v>
          </cell>
        </row>
        <row r="263">
          <cell r="A263" t="str">
            <v>6261</v>
          </cell>
          <cell r="B263" t="str">
            <v xml:space="preserve">    Infraestructura Pecuaria</v>
          </cell>
        </row>
        <row r="264">
          <cell r="A264" t="str">
            <v>6262</v>
          </cell>
          <cell r="B264" t="str">
            <v xml:space="preserve">    Infraestructura Agrícola</v>
          </cell>
        </row>
        <row r="265">
          <cell r="A265" t="str">
            <v>6263</v>
          </cell>
          <cell r="B265" t="str">
            <v xml:space="preserve">    Infraestructura Pesquera</v>
          </cell>
        </row>
        <row r="266">
          <cell r="A266" t="str">
            <v>6264</v>
          </cell>
          <cell r="B266" t="str">
            <v xml:space="preserve">    Infraestructura  Industrial, pública</v>
          </cell>
        </row>
        <row r="267">
          <cell r="A267" t="str">
            <v>6265</v>
          </cell>
          <cell r="B267" t="str">
            <v xml:space="preserve">    Diversas</v>
          </cell>
        </row>
        <row r="268">
          <cell r="A268" t="str">
            <v>6271</v>
          </cell>
          <cell r="B268" t="str">
            <v xml:space="preserve">    Instalaciones y equipamiento en construcciones</v>
          </cell>
        </row>
        <row r="269">
          <cell r="A269" t="str">
            <v>6291</v>
          </cell>
          <cell r="B269" t="str">
            <v xml:space="preserve">    Trabajos de acabados en edificaciones y otros trabajos especializados</v>
          </cell>
        </row>
        <row r="270">
          <cell r="A270" t="str">
            <v>6311</v>
          </cell>
          <cell r="B270" t="str">
            <v xml:space="preserve">    Estudios, formulación y evaluación de proyectos productivos no incluidos en conceptos anteriores de este capítulo</v>
          </cell>
        </row>
        <row r="271">
          <cell r="A271" t="str">
            <v>6321</v>
          </cell>
          <cell r="B271" t="str">
            <v xml:space="preserve">    Ejecución de proyectos productivos no incluidos en conceptos anteriores de este capítulo</v>
          </cell>
        </row>
        <row r="272">
          <cell r="A272" t="str">
            <v>7111</v>
          </cell>
          <cell r="B272" t="str">
            <v xml:space="preserve">    Créditos otorgados por entidades federativas y municipios al sector social y privado para el fomento de actividades produc.</v>
          </cell>
        </row>
        <row r="273">
          <cell r="A273" t="str">
            <v>7121</v>
          </cell>
          <cell r="B273" t="str">
            <v xml:space="preserve">    Créditos otorgados por las entidades federativas a municipios para el fomento de actividades productivas</v>
          </cell>
        </row>
        <row r="274">
          <cell r="A274" t="str">
            <v>7211</v>
          </cell>
          <cell r="B274" t="str">
            <v xml:space="preserve">    Acciones y participaciones de capital en entidades paraestatales no empresariales y no financieras con fines de política económica</v>
          </cell>
        </row>
        <row r="275">
          <cell r="A275" t="str">
            <v>7221</v>
          </cell>
          <cell r="B275" t="str">
            <v xml:space="preserve">    Acciones y participaciones de capital en entidades paraestatales empresariales y no financieras con fines de política economicas</v>
          </cell>
        </row>
        <row r="276">
          <cell r="A276" t="str">
            <v>7231</v>
          </cell>
          <cell r="B276" t="str">
            <v xml:space="preserve">    Acciones y participaciones de capital en instituciones paraestatales públicas financieras con fines de política econ.</v>
          </cell>
        </row>
        <row r="277">
          <cell r="A277" t="str">
            <v>7241</v>
          </cell>
          <cell r="B277" t="str">
            <v xml:space="preserve">    Acciones y participaciones de capital en el sector privado con fines de política económica</v>
          </cell>
        </row>
        <row r="278">
          <cell r="A278" t="str">
            <v>7251</v>
          </cell>
          <cell r="B278" t="str">
            <v xml:space="preserve">    Acciones y participaciones de capital en organismos internacionales con fines de política económica</v>
          </cell>
        </row>
        <row r="279">
          <cell r="A279" t="str">
            <v>7261</v>
          </cell>
          <cell r="B279" t="str">
            <v xml:space="preserve">    Acciones y participaciones de capital en el sector externo con fines de política económica</v>
          </cell>
        </row>
        <row r="280">
          <cell r="A280" t="str">
            <v>7271</v>
          </cell>
          <cell r="B280" t="str">
            <v xml:space="preserve">    Acciones y participaciones de capital en el sector público con fines de gestión de liquidez</v>
          </cell>
        </row>
        <row r="281">
          <cell r="A281" t="str">
            <v>7281</v>
          </cell>
          <cell r="B281" t="str">
            <v xml:space="preserve">    Acciones y participaciones de capital en el sector privado con fines de gestión de liquidez</v>
          </cell>
        </row>
        <row r="282">
          <cell r="A282" t="str">
            <v>7291</v>
          </cell>
          <cell r="B282" t="str">
            <v xml:space="preserve">    Acciones y participaciones de capital en el sector externo con fines de gestión de liquidez</v>
          </cell>
        </row>
        <row r="283">
          <cell r="A283" t="str">
            <v>7311</v>
          </cell>
          <cell r="B283" t="str">
            <v xml:space="preserve">    Bonos</v>
          </cell>
        </row>
        <row r="284">
          <cell r="A284" t="str">
            <v>7321</v>
          </cell>
          <cell r="B284" t="str">
            <v xml:space="preserve">    Valores representativos de deuda adquiridos con fines de política económica</v>
          </cell>
        </row>
        <row r="285">
          <cell r="A285" t="str">
            <v>7331</v>
          </cell>
          <cell r="B285" t="str">
            <v xml:space="preserve">    Valores representativos de deuda adquiridos con fines de gestión de liquidez</v>
          </cell>
        </row>
        <row r="286">
          <cell r="A286" t="str">
            <v>7341</v>
          </cell>
          <cell r="B286" t="str">
            <v xml:space="preserve">    Obligaciones negociables adquiridas con fines de política económica</v>
          </cell>
        </row>
        <row r="287">
          <cell r="A287" t="str">
            <v>7351</v>
          </cell>
          <cell r="B287" t="str">
            <v xml:space="preserve">    Obligaciones negociables adquiridas con fines de gestión de liquidez</v>
          </cell>
        </row>
        <row r="288">
          <cell r="A288" t="str">
            <v>7391</v>
          </cell>
          <cell r="B288" t="str">
            <v xml:space="preserve">    Otros valores</v>
          </cell>
        </row>
        <row r="289">
          <cell r="A289" t="str">
            <v>7411</v>
          </cell>
          <cell r="B289" t="str">
            <v xml:space="preserve">    Concesión de préstamos a entidades paraestatales no empresariales y no financieras con fines de política económica</v>
          </cell>
        </row>
        <row r="290">
          <cell r="A290" t="str">
            <v>7421</v>
          </cell>
          <cell r="B290" t="str">
            <v xml:space="preserve">    Concesión de préstamos a entidades paraestatales empresariales y no financieras con fines de política económica</v>
          </cell>
        </row>
        <row r="291">
          <cell r="A291" t="str">
            <v>7431</v>
          </cell>
          <cell r="B291" t="str">
            <v xml:space="preserve">    Concesión de préstamos a instituciones paraestatales públicas financieras con fines de política económica</v>
          </cell>
        </row>
        <row r="292">
          <cell r="A292" t="str">
            <v>7441</v>
          </cell>
          <cell r="B292" t="str">
            <v xml:space="preserve">    Concesión de préstamos a entidades federativas y municipios con fines de política económica</v>
          </cell>
        </row>
        <row r="293">
          <cell r="A293" t="str">
            <v>7451</v>
          </cell>
          <cell r="B293" t="str">
            <v xml:space="preserve">    Concesión de préstamos al sector privado con fines de política económica</v>
          </cell>
        </row>
        <row r="294">
          <cell r="A294" t="str">
            <v>7461</v>
          </cell>
          <cell r="B294" t="str">
            <v xml:space="preserve">    Concesión de préstamos al sector externo con fines de política económica</v>
          </cell>
        </row>
        <row r="295">
          <cell r="A295" t="str">
            <v>7471</v>
          </cell>
          <cell r="B295" t="str">
            <v xml:space="preserve">    Concesión de préstamos al sector público con fines de gestión de liquidez</v>
          </cell>
        </row>
        <row r="296">
          <cell r="A296" t="str">
            <v>7481</v>
          </cell>
          <cell r="B296" t="str">
            <v xml:space="preserve">    Concesión de préstamos al sector privado con fines de gestión de liquidez</v>
          </cell>
        </row>
        <row r="297">
          <cell r="A297" t="str">
            <v>7491</v>
          </cell>
          <cell r="B297" t="str">
            <v xml:space="preserve">    Concesión de préstamos al sector externo con fines de gestión de liquidez</v>
          </cell>
        </row>
        <row r="298">
          <cell r="A298" t="str">
            <v>7511</v>
          </cell>
          <cell r="B298" t="str">
            <v xml:space="preserve">    Inversiones en fideicomisos del Poder Ejecutivo</v>
          </cell>
        </row>
        <row r="299">
          <cell r="A299" t="str">
            <v>7521</v>
          </cell>
          <cell r="B299" t="str">
            <v xml:space="preserve">    Inversiones en fideicomisos del Poder Legislativo</v>
          </cell>
        </row>
        <row r="300">
          <cell r="A300" t="str">
            <v>7531</v>
          </cell>
          <cell r="B300" t="str">
            <v xml:space="preserve">    Inversiones en fideicomisos del Poder Judicial</v>
          </cell>
        </row>
        <row r="301">
          <cell r="A301" t="str">
            <v>7541</v>
          </cell>
          <cell r="B301" t="str">
            <v xml:space="preserve">    Inversiones en fideicomisos públicos no empresariales y no financieros</v>
          </cell>
        </row>
        <row r="302">
          <cell r="A302" t="str">
            <v>7551</v>
          </cell>
          <cell r="B302" t="str">
            <v xml:space="preserve">    Inversiones en fideicomisos públicos empresariales y no financieros</v>
          </cell>
        </row>
        <row r="303">
          <cell r="A303" t="str">
            <v>7561</v>
          </cell>
          <cell r="B303" t="str">
            <v xml:space="preserve">    Inversiones en fideicomisos públicos financieros</v>
          </cell>
        </row>
        <row r="304">
          <cell r="A304" t="str">
            <v>7571</v>
          </cell>
          <cell r="B304" t="str">
            <v xml:space="preserve">    Inversiones en fideicomisos de entidades federativas</v>
          </cell>
        </row>
        <row r="305">
          <cell r="A305" t="str">
            <v>7581</v>
          </cell>
          <cell r="B305" t="str">
            <v xml:space="preserve">    Inversiones en fideicomisos de municipios</v>
          </cell>
        </row>
        <row r="306">
          <cell r="A306" t="str">
            <v>7591</v>
          </cell>
          <cell r="B306" t="str">
            <v xml:space="preserve">    Otras inversiones en fideicomisos</v>
          </cell>
        </row>
        <row r="307">
          <cell r="A307" t="str">
            <v>7611</v>
          </cell>
          <cell r="B307" t="str">
            <v xml:space="preserve">    Depósitos a largo plazo en moneda nacional</v>
          </cell>
        </row>
        <row r="308">
          <cell r="A308" t="str">
            <v>7621</v>
          </cell>
          <cell r="B308" t="str">
            <v xml:space="preserve">    Depósitos a largo plazo en moneda extranjera</v>
          </cell>
        </row>
        <row r="309">
          <cell r="A309" t="str">
            <v>7911</v>
          </cell>
          <cell r="B309" t="str">
            <v xml:space="preserve">    Contingencias por fenómenos naturales</v>
          </cell>
        </row>
        <row r="310">
          <cell r="A310" t="str">
            <v>7921</v>
          </cell>
          <cell r="B310" t="str">
            <v xml:space="preserve">    Contingencias socioeconómicas</v>
          </cell>
        </row>
        <row r="311">
          <cell r="A311" t="str">
            <v>7991</v>
          </cell>
          <cell r="B311" t="str">
            <v xml:space="preserve">    Otras erogaciones especiales</v>
          </cell>
        </row>
        <row r="312">
          <cell r="A312" t="str">
            <v>8111</v>
          </cell>
          <cell r="B312" t="str">
            <v xml:space="preserve">    Fondo general de participaciones</v>
          </cell>
        </row>
        <row r="313">
          <cell r="A313" t="str">
            <v>8121</v>
          </cell>
          <cell r="B313" t="str">
            <v xml:space="preserve">    Fondo de fomento municipal</v>
          </cell>
        </row>
        <row r="314">
          <cell r="A314" t="str">
            <v>8131</v>
          </cell>
          <cell r="B314" t="str">
            <v xml:space="preserve">    Participaciones de las entidades federativas a los municipios</v>
          </cell>
        </row>
        <row r="315">
          <cell r="A315" t="str">
            <v>8141</v>
          </cell>
          <cell r="B315" t="str">
            <v xml:space="preserve">    Otros conceptos participables de la Federación a entidades federativas</v>
          </cell>
        </row>
        <row r="316">
          <cell r="A316" t="str">
            <v>8151</v>
          </cell>
          <cell r="B316" t="str">
            <v xml:space="preserve">    Otros conceptos participables de la Federación a municipios</v>
          </cell>
        </row>
        <row r="317">
          <cell r="A317" t="str">
            <v>8161</v>
          </cell>
          <cell r="B317" t="str">
            <v xml:space="preserve">    Convenios de colaboración administrativa</v>
          </cell>
        </row>
        <row r="318">
          <cell r="A318" t="str">
            <v>8311</v>
          </cell>
          <cell r="B318" t="str">
            <v xml:space="preserve">    Aportaciones de la Federación a las entidades federativas</v>
          </cell>
        </row>
        <row r="319">
          <cell r="A319" t="str">
            <v>8321</v>
          </cell>
          <cell r="B319" t="str">
            <v xml:space="preserve">    Aportaciones de la Federación a Municipios</v>
          </cell>
        </row>
        <row r="320">
          <cell r="A320" t="str">
            <v>8331</v>
          </cell>
          <cell r="B320" t="str">
            <v xml:space="preserve">    Fondo de Aportaciones para el Fortalecimiento de Municipios (FORTAMUN)</v>
          </cell>
        </row>
        <row r="321">
          <cell r="A321" t="str">
            <v>8332</v>
          </cell>
          <cell r="B321" t="str">
            <v xml:space="preserve">    Fondo de Aportaciones para Infraestructura Social Municipal</v>
          </cell>
        </row>
        <row r="322">
          <cell r="A322" t="str">
            <v>8334</v>
          </cell>
          <cell r="B322" t="str">
            <v>Aportaciones Por Impuesto Adicional</v>
          </cell>
        </row>
        <row r="323">
          <cell r="A323" t="str">
            <v>8341</v>
          </cell>
          <cell r="B323" t="str">
            <v xml:space="preserve">    Aportaciones previstas en leyes y decretos al sistema de protección social</v>
          </cell>
        </row>
        <row r="324">
          <cell r="A324" t="str">
            <v>8351</v>
          </cell>
          <cell r="B324" t="str">
            <v xml:space="preserve">    Aportaciones previstas en leyes y decretos Asignaciones compensatorias y municipios</v>
          </cell>
        </row>
        <row r="325">
          <cell r="A325" t="str">
            <v>8511</v>
          </cell>
          <cell r="B325" t="str">
            <v xml:space="preserve">    Convenios de reasignación</v>
          </cell>
        </row>
        <row r="326">
          <cell r="A326" t="str">
            <v>8521</v>
          </cell>
          <cell r="B326" t="str">
            <v xml:space="preserve">    Convenios de descentralización</v>
          </cell>
        </row>
        <row r="327">
          <cell r="A327" t="str">
            <v>8531</v>
          </cell>
          <cell r="B327" t="str">
            <v xml:space="preserve">    Otros Convenios</v>
          </cell>
        </row>
        <row r="328">
          <cell r="A328" t="str">
            <v>9111</v>
          </cell>
          <cell r="B328" t="str">
            <v xml:space="preserve">    Amortización de la deuda interna con instituciones de crédito</v>
          </cell>
        </row>
        <row r="329">
          <cell r="A329" t="str">
            <v>9211</v>
          </cell>
          <cell r="B329" t="str">
            <v xml:space="preserve">    Intereses de la deuda interna con instituciones de crédito</v>
          </cell>
        </row>
        <row r="330">
          <cell r="A330" t="str">
            <v>9311</v>
          </cell>
          <cell r="B330" t="str">
            <v xml:space="preserve">    Comisiones de la deuda pública interna</v>
          </cell>
        </row>
        <row r="331">
          <cell r="A331" t="str">
            <v>9411</v>
          </cell>
          <cell r="B331" t="str">
            <v xml:space="preserve">    Gastos de la deuda pública interna</v>
          </cell>
        </row>
        <row r="332">
          <cell r="A332" t="str">
            <v>9911</v>
          </cell>
          <cell r="B332" t="str">
            <v xml:space="preserve">    ADEFAS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tabSelected="1" topLeftCell="L114" workbookViewId="0">
      <selection activeCell="N133" sqref="N1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2">
        <v>43739</v>
      </c>
      <c r="C8" s="2">
        <v>43830</v>
      </c>
      <c r="D8" s="3" t="str">
        <f>CONCATENATE(MID(E8,1,1),"000")</f>
        <v>1000</v>
      </c>
      <c r="E8" s="3" t="str">
        <f>CONCATENATE(MID(F8,1,2),"00")</f>
        <v>1100</v>
      </c>
      <c r="F8" s="8" t="s">
        <v>53</v>
      </c>
      <c r="G8" t="str">
        <f>TRIM(VLOOKUP(F8,[1]Partidas!$A$2:$B$332,2,))</f>
        <v>Sueldos al personal de Base</v>
      </c>
      <c r="H8" s="11">
        <v>51061815</v>
      </c>
      <c r="I8" s="11">
        <v>51088485.789999999</v>
      </c>
      <c r="J8" s="11">
        <v>49529711.140000001</v>
      </c>
      <c r="K8" s="11">
        <v>49529711.140000001</v>
      </c>
      <c r="L8" s="11">
        <v>49529711.140000001</v>
      </c>
      <c r="M8" s="11">
        <v>49529711.140000001</v>
      </c>
      <c r="N8" s="4" t="str">
        <f t="shared" ref="N8:N72" si="0">IF(H8=I8,"No se realizaron movimientos al presupuesto en el periodo",IF(H8&gt;I8,"Se realizaron reducciones al presupuesto en el periodo","Se realizaron ampliaciones al presupuesto en el periodo"))</f>
        <v>Se realizaron ampliaciones al presupuesto en el periodo</v>
      </c>
      <c r="O8" s="6" t="s">
        <v>178</v>
      </c>
      <c r="P8" t="s">
        <v>176</v>
      </c>
      <c r="Q8" s="2">
        <v>43861</v>
      </c>
      <c r="R8" s="2">
        <v>43830</v>
      </c>
    </row>
    <row r="9" spans="1:19" x14ac:dyDescent="0.25">
      <c r="A9">
        <v>2019</v>
      </c>
      <c r="B9" s="2">
        <v>43739</v>
      </c>
      <c r="C9" s="2">
        <v>43830</v>
      </c>
      <c r="D9" s="3" t="str">
        <f t="shared" ref="D9:D72" si="1">CONCATENATE(MID(E9,1,1),"000")</f>
        <v>1000</v>
      </c>
      <c r="E9" s="3" t="str">
        <f t="shared" ref="E9:E72" si="2">CONCATENATE(MID(F9,1,2),"00")</f>
        <v>1200</v>
      </c>
      <c r="F9" s="8" t="s">
        <v>54</v>
      </c>
      <c r="G9" t="str">
        <f>TRIM(VLOOKUP(F9,[1]Partidas!$A$2:$B$332,2,))</f>
        <v>Honorarios asimilables a salarios</v>
      </c>
      <c r="H9" s="11">
        <v>4979981</v>
      </c>
      <c r="I9" s="11">
        <v>590097</v>
      </c>
      <c r="J9" s="11">
        <v>0</v>
      </c>
      <c r="K9" s="11">
        <v>0</v>
      </c>
      <c r="L9" s="11">
        <v>0</v>
      </c>
      <c r="M9" s="11">
        <v>0</v>
      </c>
      <c r="N9" s="4" t="str">
        <f t="shared" si="0"/>
        <v>Se realizaron reducciones al presupuesto en el periodo</v>
      </c>
      <c r="O9" s="6" t="s">
        <v>178</v>
      </c>
      <c r="P9" t="s">
        <v>176</v>
      </c>
      <c r="Q9" s="2">
        <v>43861</v>
      </c>
      <c r="R9" s="2">
        <v>43830</v>
      </c>
    </row>
    <row r="10" spans="1:19" x14ac:dyDescent="0.25">
      <c r="A10">
        <v>2019</v>
      </c>
      <c r="B10" s="2">
        <v>43739</v>
      </c>
      <c r="C10" s="2">
        <v>43830</v>
      </c>
      <c r="D10" s="3" t="str">
        <f t="shared" si="1"/>
        <v>1000</v>
      </c>
      <c r="E10" s="3" t="str">
        <f t="shared" si="2"/>
        <v>1200</v>
      </c>
      <c r="F10" s="8" t="s">
        <v>55</v>
      </c>
      <c r="G10" t="str">
        <f>TRIM(VLOOKUP(F10,[1]Partidas!$A$2:$B$332,2,))</f>
        <v>Retribución a los representantes de los trabajadores y de los patrones en la Junta de Conciliación y Arbitraje</v>
      </c>
      <c r="H10" s="11">
        <v>299988</v>
      </c>
      <c r="I10" s="11">
        <v>35544</v>
      </c>
      <c r="J10" s="11">
        <v>0</v>
      </c>
      <c r="K10" s="11">
        <v>0</v>
      </c>
      <c r="L10" s="11">
        <v>0</v>
      </c>
      <c r="M10" s="11">
        <v>0</v>
      </c>
      <c r="N10" s="4" t="str">
        <f t="shared" si="0"/>
        <v>Se realizaron reducciones al presupuesto en el periodo</v>
      </c>
      <c r="O10" s="6" t="s">
        <v>178</v>
      </c>
      <c r="P10" t="s">
        <v>176</v>
      </c>
      <c r="Q10" s="2">
        <v>43861</v>
      </c>
      <c r="R10" s="2">
        <v>43830</v>
      </c>
    </row>
    <row r="11" spans="1:19" x14ac:dyDescent="0.25">
      <c r="A11">
        <v>2019</v>
      </c>
      <c r="B11" s="2">
        <v>43739</v>
      </c>
      <c r="C11" s="2">
        <v>43830</v>
      </c>
      <c r="D11" s="3" t="str">
        <f t="shared" si="1"/>
        <v>1000</v>
      </c>
      <c r="E11" s="3" t="str">
        <f t="shared" si="2"/>
        <v>1300</v>
      </c>
      <c r="F11" s="8" t="s">
        <v>56</v>
      </c>
      <c r="G11" t="str">
        <f>TRIM(VLOOKUP(F11,[1]Partidas!$A$2:$B$332,2,))</f>
        <v>Primas vacacional y dominical</v>
      </c>
      <c r="H11" s="11">
        <v>3237986</v>
      </c>
      <c r="I11" s="11">
        <v>3839351.32</v>
      </c>
      <c r="J11" s="11">
        <v>3466503.8</v>
      </c>
      <c r="K11" s="11">
        <v>3466503.8</v>
      </c>
      <c r="L11" s="11">
        <v>3466503.8</v>
      </c>
      <c r="M11" s="11">
        <v>3466503.8</v>
      </c>
      <c r="N11" s="4" t="str">
        <f t="shared" si="0"/>
        <v>Se realizaron ampliaciones al presupuesto en el periodo</v>
      </c>
      <c r="O11" s="6" t="s">
        <v>178</v>
      </c>
      <c r="P11" t="s">
        <v>176</v>
      </c>
      <c r="Q11" s="2">
        <v>43861</v>
      </c>
      <c r="R11" s="2">
        <v>43830</v>
      </c>
    </row>
    <row r="12" spans="1:19" x14ac:dyDescent="0.25">
      <c r="A12">
        <v>2019</v>
      </c>
      <c r="B12" s="2">
        <v>43739</v>
      </c>
      <c r="C12" s="2">
        <v>43830</v>
      </c>
      <c r="D12" s="3" t="str">
        <f t="shared" si="1"/>
        <v>1000</v>
      </c>
      <c r="E12" s="3" t="str">
        <f t="shared" si="2"/>
        <v>1300</v>
      </c>
      <c r="F12" s="8" t="s">
        <v>57</v>
      </c>
      <c r="G12" t="str">
        <f>TRIM(VLOOKUP(F12,[1]Partidas!$A$2:$B$332,2,))</f>
        <v>Aguinaldo o Gratificación de Fin de año</v>
      </c>
      <c r="H12" s="11">
        <v>6455975</v>
      </c>
      <c r="I12" s="11">
        <v>7640406.4100000001</v>
      </c>
      <c r="J12" s="11">
        <v>6898432.1100000003</v>
      </c>
      <c r="K12" s="11">
        <v>6898432.1100000003</v>
      </c>
      <c r="L12" s="11">
        <v>6898432.1100000003</v>
      </c>
      <c r="M12" s="11">
        <v>6898432.1100000003</v>
      </c>
      <c r="N12" s="4" t="str">
        <f t="shared" si="0"/>
        <v>Se realizaron ampliaciones al presupuesto en el periodo</v>
      </c>
      <c r="O12" s="6" t="s">
        <v>178</v>
      </c>
      <c r="P12" t="s">
        <v>176</v>
      </c>
      <c r="Q12" s="2">
        <v>43861</v>
      </c>
      <c r="R12" s="2">
        <v>43830</v>
      </c>
    </row>
    <row r="13" spans="1:19" x14ac:dyDescent="0.25">
      <c r="A13">
        <v>2019</v>
      </c>
      <c r="B13" s="2">
        <v>43739</v>
      </c>
      <c r="C13" s="2">
        <v>43830</v>
      </c>
      <c r="D13" s="3" t="str">
        <f t="shared" si="1"/>
        <v>1000</v>
      </c>
      <c r="E13" s="3" t="str">
        <f t="shared" si="2"/>
        <v>1300</v>
      </c>
      <c r="F13" s="8" t="s">
        <v>58</v>
      </c>
      <c r="G13" t="str">
        <f>TRIM(VLOOKUP(F13,[1]Partidas!$A$2:$B$332,2,))</f>
        <v>Remuneraciones por Horas extraordinarias</v>
      </c>
      <c r="H13" s="11">
        <v>77640</v>
      </c>
      <c r="I13" s="11">
        <v>122407.51</v>
      </c>
      <c r="J13" s="11">
        <v>113205.51</v>
      </c>
      <c r="K13" s="11">
        <v>113205.51</v>
      </c>
      <c r="L13" s="11">
        <v>113205.51</v>
      </c>
      <c r="M13" s="11">
        <v>113205.51</v>
      </c>
      <c r="N13" s="4" t="str">
        <f t="shared" si="0"/>
        <v>Se realizaron ampliaciones al presupuesto en el periodo</v>
      </c>
      <c r="O13" s="6" t="s">
        <v>178</v>
      </c>
      <c r="P13" t="s">
        <v>176</v>
      </c>
      <c r="Q13" s="2">
        <v>43861</v>
      </c>
      <c r="R13" s="2">
        <v>43830</v>
      </c>
    </row>
    <row r="14" spans="1:19" x14ac:dyDescent="0.25">
      <c r="A14">
        <v>2019</v>
      </c>
      <c r="B14" s="2">
        <v>43739</v>
      </c>
      <c r="C14" s="2">
        <v>43830</v>
      </c>
      <c r="D14" s="3" t="str">
        <f t="shared" si="1"/>
        <v>1000</v>
      </c>
      <c r="E14" s="3" t="str">
        <f t="shared" si="2"/>
        <v>1300</v>
      </c>
      <c r="F14" s="8" t="s">
        <v>59</v>
      </c>
      <c r="G14" t="str">
        <f>TRIM(VLOOKUP(F14,[1]Partidas!$A$2:$B$332,2,))</f>
        <v>Compensación por adquisición de Material didáctico</v>
      </c>
      <c r="H14" s="11">
        <v>40068</v>
      </c>
      <c r="I14" s="11">
        <v>50223.81</v>
      </c>
      <c r="J14" s="11">
        <v>45483.81</v>
      </c>
      <c r="K14" s="11">
        <v>45483.81</v>
      </c>
      <c r="L14" s="11">
        <v>45483.81</v>
      </c>
      <c r="M14" s="11">
        <v>45483.81</v>
      </c>
      <c r="N14" s="4" t="str">
        <f t="shared" si="0"/>
        <v>Se realizaron ampliaciones al presupuesto en el periodo</v>
      </c>
      <c r="O14" s="6" t="s">
        <v>178</v>
      </c>
      <c r="P14" t="s">
        <v>176</v>
      </c>
      <c r="Q14" s="2">
        <v>43861</v>
      </c>
      <c r="R14" s="2">
        <v>43830</v>
      </c>
    </row>
    <row r="15" spans="1:19" x14ac:dyDescent="0.25">
      <c r="A15">
        <v>2019</v>
      </c>
      <c r="B15" s="2">
        <v>43739</v>
      </c>
      <c r="C15" s="2">
        <v>43830</v>
      </c>
      <c r="D15" s="3" t="str">
        <f t="shared" si="1"/>
        <v>1000</v>
      </c>
      <c r="E15" s="3" t="str">
        <f t="shared" si="2"/>
        <v>1300</v>
      </c>
      <c r="F15" s="8" t="s">
        <v>60</v>
      </c>
      <c r="G15" t="str">
        <f>TRIM(VLOOKUP(F15,[1]Partidas!$A$2:$B$332,2,))</f>
        <v>Compensaciones por servicios eventuales</v>
      </c>
      <c r="H15" s="11">
        <v>787162</v>
      </c>
      <c r="I15" s="11">
        <v>458955.25</v>
      </c>
      <c r="J15" s="11">
        <v>365668.25</v>
      </c>
      <c r="K15" s="11">
        <v>365668.25</v>
      </c>
      <c r="L15" s="11">
        <v>365668.25</v>
      </c>
      <c r="M15" s="11">
        <v>365668.25</v>
      </c>
      <c r="N15" s="4" t="str">
        <f t="shared" si="0"/>
        <v>Se realizaron reducciones al presupuesto en el periodo</v>
      </c>
      <c r="O15" s="6" t="s">
        <v>178</v>
      </c>
      <c r="P15" t="s">
        <v>176</v>
      </c>
      <c r="Q15" s="2">
        <v>43861</v>
      </c>
      <c r="R15" s="2">
        <v>43830</v>
      </c>
    </row>
    <row r="16" spans="1:19" x14ac:dyDescent="0.25">
      <c r="A16">
        <v>2019</v>
      </c>
      <c r="B16" s="2">
        <v>43739</v>
      </c>
      <c r="C16" s="2">
        <v>43830</v>
      </c>
      <c r="D16" s="3" t="str">
        <f t="shared" si="1"/>
        <v>1000</v>
      </c>
      <c r="E16" s="3" t="str">
        <f t="shared" si="2"/>
        <v>1300</v>
      </c>
      <c r="F16" s="8" t="s">
        <v>61</v>
      </c>
      <c r="G16" t="str">
        <f>TRIM(VLOOKUP(F16,[1]Partidas!$A$2:$B$332,2,))</f>
        <v>Compensaciones por servicios especiales</v>
      </c>
      <c r="H16" s="11">
        <v>448980</v>
      </c>
      <c r="I16" s="11">
        <v>563094.80000000005</v>
      </c>
      <c r="J16" s="11">
        <v>509886.8</v>
      </c>
      <c r="K16" s="11">
        <v>509886.8</v>
      </c>
      <c r="L16" s="11">
        <v>509886.8</v>
      </c>
      <c r="M16" s="11">
        <v>509886.8</v>
      </c>
      <c r="N16" s="4" t="str">
        <f t="shared" si="0"/>
        <v>Se realizaron ampliaciones al presupuesto en el periodo</v>
      </c>
      <c r="O16" s="6" t="s">
        <v>178</v>
      </c>
      <c r="P16" t="s">
        <v>176</v>
      </c>
      <c r="Q16" s="2">
        <v>43861</v>
      </c>
      <c r="R16" s="2">
        <v>43830</v>
      </c>
    </row>
    <row r="17" spans="1:18" x14ac:dyDescent="0.25">
      <c r="A17">
        <v>2019</v>
      </c>
      <c r="B17" s="2">
        <v>43739</v>
      </c>
      <c r="C17" s="2">
        <v>43830</v>
      </c>
      <c r="D17" s="3" t="str">
        <f t="shared" si="1"/>
        <v>1000</v>
      </c>
      <c r="E17" s="3" t="str">
        <f t="shared" si="2"/>
        <v>1300</v>
      </c>
      <c r="F17" s="8" t="s">
        <v>62</v>
      </c>
      <c r="G17" t="str">
        <f>TRIM(VLOOKUP(F17,[1]Partidas!$A$2:$B$332,2,))</f>
        <v>Previsión social múltiple</v>
      </c>
      <c r="H17" s="11">
        <v>2858964</v>
      </c>
      <c r="I17" s="11">
        <v>3426875.35</v>
      </c>
      <c r="J17" s="11">
        <v>3088091.35</v>
      </c>
      <c r="K17" s="11">
        <v>3088091.35</v>
      </c>
      <c r="L17" s="11">
        <v>3088091.35</v>
      </c>
      <c r="M17" s="11">
        <v>3088091.35</v>
      </c>
      <c r="N17" s="4" t="str">
        <f t="shared" si="0"/>
        <v>Se realizaron ampliaciones al presupuesto en el periodo</v>
      </c>
      <c r="O17" s="6" t="s">
        <v>178</v>
      </c>
      <c r="P17" t="s">
        <v>176</v>
      </c>
      <c r="Q17" s="2">
        <v>43861</v>
      </c>
      <c r="R17" s="2">
        <v>43830</v>
      </c>
    </row>
    <row r="18" spans="1:18" x14ac:dyDescent="0.25">
      <c r="A18">
        <v>2019</v>
      </c>
      <c r="B18" s="2">
        <v>43739</v>
      </c>
      <c r="C18" s="2">
        <v>43830</v>
      </c>
      <c r="D18" s="3" t="str">
        <f t="shared" si="1"/>
        <v>1000</v>
      </c>
      <c r="E18" s="3" t="str">
        <f t="shared" si="2"/>
        <v>1400</v>
      </c>
      <c r="F18" s="8" t="s">
        <v>63</v>
      </c>
      <c r="G18" t="str">
        <f>TRIM(VLOOKUP(F18,[1]Partidas!$A$2:$B$332,2,))</f>
        <v>Cuotas al IMSS</v>
      </c>
      <c r="H18" s="11">
        <v>6937217</v>
      </c>
      <c r="I18" s="11">
        <v>6676580.1900000004</v>
      </c>
      <c r="J18" s="11">
        <v>6405911.1200000001</v>
      </c>
      <c r="K18" s="11">
        <v>6405911.1200000001</v>
      </c>
      <c r="L18" s="11">
        <v>6405911.1200000001</v>
      </c>
      <c r="M18" s="11">
        <v>5887907.3799999999</v>
      </c>
      <c r="N18" s="4" t="str">
        <f t="shared" si="0"/>
        <v>Se realizaron reducciones al presupuesto en el periodo</v>
      </c>
      <c r="O18" s="6" t="s">
        <v>178</v>
      </c>
      <c r="P18" t="s">
        <v>176</v>
      </c>
      <c r="Q18" s="2">
        <v>43861</v>
      </c>
      <c r="R18" s="2">
        <v>43830</v>
      </c>
    </row>
    <row r="19" spans="1:18" x14ac:dyDescent="0.25">
      <c r="A19">
        <v>2019</v>
      </c>
      <c r="B19" s="2">
        <v>43739</v>
      </c>
      <c r="C19" s="2">
        <v>43830</v>
      </c>
      <c r="D19" s="3" t="str">
        <f t="shared" si="1"/>
        <v>1000</v>
      </c>
      <c r="E19" s="3" t="str">
        <f t="shared" si="2"/>
        <v>1400</v>
      </c>
      <c r="F19" s="8" t="s">
        <v>64</v>
      </c>
      <c r="G19" t="str">
        <f>TRIM(VLOOKUP(F19,[1]Partidas!$A$2:$B$332,2,))</f>
        <v>Aportaciones al INFONAVIT</v>
      </c>
      <c r="H19" s="11">
        <v>3562507</v>
      </c>
      <c r="I19" s="11">
        <v>3949182.8</v>
      </c>
      <c r="J19" s="11">
        <v>3810385.8</v>
      </c>
      <c r="K19" s="11">
        <v>3810385.8</v>
      </c>
      <c r="L19" s="11">
        <v>3810385.8</v>
      </c>
      <c r="M19" s="11">
        <v>3196920.96</v>
      </c>
      <c r="N19" s="4" t="str">
        <f t="shared" si="0"/>
        <v>Se realizaron ampliaciones al presupuesto en el periodo</v>
      </c>
      <c r="O19" s="6" t="s">
        <v>178</v>
      </c>
      <c r="P19" t="s">
        <v>176</v>
      </c>
      <c r="Q19" s="2">
        <v>43861</v>
      </c>
      <c r="R19" s="2">
        <v>43830</v>
      </c>
    </row>
    <row r="20" spans="1:18" x14ac:dyDescent="0.25">
      <c r="A20">
        <v>2019</v>
      </c>
      <c r="B20" s="2">
        <v>43739</v>
      </c>
      <c r="C20" s="2">
        <v>43830</v>
      </c>
      <c r="D20" s="3" t="str">
        <f t="shared" si="1"/>
        <v>1000</v>
      </c>
      <c r="E20" s="3" t="str">
        <f t="shared" si="2"/>
        <v>1400</v>
      </c>
      <c r="F20" s="8" t="s">
        <v>65</v>
      </c>
      <c r="G20" t="str">
        <f>TRIM(VLOOKUP(F20,[1]Partidas!$A$2:$B$332,2,))</f>
        <v>Aportaciones al sistema de ahorro para el retiro</v>
      </c>
      <c r="H20" s="11">
        <v>4470924</v>
      </c>
      <c r="I20" s="11">
        <v>4934456.01</v>
      </c>
      <c r="J20" s="11">
        <v>4760203.62</v>
      </c>
      <c r="K20" s="11">
        <v>4760203.62</v>
      </c>
      <c r="L20" s="11">
        <v>4760203.62</v>
      </c>
      <c r="M20" s="11">
        <v>3995231.49</v>
      </c>
      <c r="N20" s="4" t="str">
        <f t="shared" si="0"/>
        <v>Se realizaron ampliaciones al presupuesto en el periodo</v>
      </c>
      <c r="O20" s="6" t="s">
        <v>178</v>
      </c>
      <c r="P20" t="s">
        <v>176</v>
      </c>
      <c r="Q20" s="2">
        <v>43861</v>
      </c>
      <c r="R20" s="2">
        <v>43830</v>
      </c>
    </row>
    <row r="21" spans="1:18" x14ac:dyDescent="0.25">
      <c r="A21">
        <v>2019</v>
      </c>
      <c r="B21" s="2">
        <v>43739</v>
      </c>
      <c r="C21" s="2">
        <v>43830</v>
      </c>
      <c r="D21" s="3" t="str">
        <f t="shared" si="1"/>
        <v>1000</v>
      </c>
      <c r="E21" s="3" t="str">
        <f t="shared" si="2"/>
        <v>1400</v>
      </c>
      <c r="F21" s="8" t="s">
        <v>66</v>
      </c>
      <c r="G21" t="str">
        <f>TRIM(VLOOKUP(F21,[1]Partidas!$A$2:$B$332,2,))</f>
        <v>Aportaciones para el seguro de vida del personal</v>
      </c>
      <c r="H21" s="11">
        <v>127510</v>
      </c>
      <c r="I21" s="11">
        <v>152468.82</v>
      </c>
      <c r="J21" s="11">
        <v>137353.82</v>
      </c>
      <c r="K21" s="11">
        <v>137353.82</v>
      </c>
      <c r="L21" s="11">
        <v>137353.82</v>
      </c>
      <c r="M21" s="11">
        <v>137353.82</v>
      </c>
      <c r="N21" s="4" t="str">
        <f t="shared" si="0"/>
        <v>Se realizaron ampliaciones al presupuesto en el periodo</v>
      </c>
      <c r="O21" s="6" t="s">
        <v>178</v>
      </c>
      <c r="P21" t="s">
        <v>176</v>
      </c>
      <c r="Q21" s="2">
        <v>43861</v>
      </c>
      <c r="R21" s="2">
        <v>43830</v>
      </c>
    </row>
    <row r="22" spans="1:18" x14ac:dyDescent="0.25">
      <c r="A22">
        <v>2019</v>
      </c>
      <c r="B22" s="2">
        <v>43739</v>
      </c>
      <c r="C22" s="2">
        <v>43830</v>
      </c>
      <c r="D22" s="3" t="str">
        <f t="shared" si="1"/>
        <v>1000</v>
      </c>
      <c r="E22" s="3" t="str">
        <f t="shared" si="2"/>
        <v>1500</v>
      </c>
      <c r="F22" s="8" t="s">
        <v>67</v>
      </c>
      <c r="G22" t="str">
        <f>TRIM(VLOOKUP(F22,[1]Partidas!$A$2:$B$332,2,))</f>
        <v>Prestaciones y haberes de retiro</v>
      </c>
      <c r="H22" s="11">
        <v>53840822</v>
      </c>
      <c r="I22" s="11">
        <v>55975951.859999999</v>
      </c>
      <c r="J22" s="11">
        <v>53481147.200000003</v>
      </c>
      <c r="K22" s="11">
        <v>53481147.200000003</v>
      </c>
      <c r="L22" s="11">
        <v>53481147.200000003</v>
      </c>
      <c r="M22" s="11">
        <v>53481147.200000003</v>
      </c>
      <c r="N22" s="4" t="str">
        <f t="shared" si="0"/>
        <v>Se realizaron ampliaciones al presupuesto en el periodo</v>
      </c>
      <c r="O22" s="6" t="s">
        <v>178</v>
      </c>
      <c r="P22" t="s">
        <v>176</v>
      </c>
      <c r="Q22" s="2">
        <v>43861</v>
      </c>
      <c r="R22" s="2">
        <v>43830</v>
      </c>
    </row>
    <row r="23" spans="1:18" x14ac:dyDescent="0.25">
      <c r="A23">
        <v>2019</v>
      </c>
      <c r="B23" s="2">
        <v>43739</v>
      </c>
      <c r="C23" s="2">
        <v>43830</v>
      </c>
      <c r="D23" s="3" t="str">
        <f t="shared" si="1"/>
        <v>1000</v>
      </c>
      <c r="E23" s="3" t="str">
        <f t="shared" si="2"/>
        <v>1500</v>
      </c>
      <c r="F23" s="8" t="s">
        <v>68</v>
      </c>
      <c r="G23" t="str">
        <f>TRIM(VLOOKUP(F23,[1]Partidas!$A$2:$B$332,2,))</f>
        <v>Prestaciones contractuales</v>
      </c>
      <c r="H23" s="11">
        <v>16218337</v>
      </c>
      <c r="I23" s="11">
        <v>16198872.529999999</v>
      </c>
      <c r="J23" s="11">
        <v>14869223.15</v>
      </c>
      <c r="K23" s="11">
        <v>14869223.15</v>
      </c>
      <c r="L23" s="11">
        <v>14869223.15</v>
      </c>
      <c r="M23" s="11">
        <v>14869223.15</v>
      </c>
      <c r="N23" s="4" t="str">
        <f t="shared" si="0"/>
        <v>Se realizaron reducciones al presupuesto en el periodo</v>
      </c>
      <c r="O23" s="6" t="s">
        <v>178</v>
      </c>
      <c r="P23" t="s">
        <v>176</v>
      </c>
      <c r="Q23" s="2">
        <v>43861</v>
      </c>
      <c r="R23" s="2">
        <v>43830</v>
      </c>
    </row>
    <row r="24" spans="1:18" x14ac:dyDescent="0.25">
      <c r="A24">
        <v>2019</v>
      </c>
      <c r="B24" s="2">
        <v>43739</v>
      </c>
      <c r="C24" s="2">
        <v>43830</v>
      </c>
      <c r="D24" s="3" t="str">
        <f t="shared" si="1"/>
        <v>1000</v>
      </c>
      <c r="E24" s="3" t="str">
        <f t="shared" si="2"/>
        <v>1700</v>
      </c>
      <c r="F24" s="8" t="s">
        <v>69</v>
      </c>
      <c r="G24" t="str">
        <f>TRIM(VLOOKUP(F24,[1]Partidas!$A$2:$B$332,2,))</f>
        <v>Estímulos</v>
      </c>
      <c r="H24" s="11">
        <v>1661562</v>
      </c>
      <c r="I24" s="11">
        <v>1685936</v>
      </c>
      <c r="J24" s="11">
        <v>1489050</v>
      </c>
      <c r="K24" s="11">
        <v>1489050</v>
      </c>
      <c r="L24" s="11">
        <v>1489050</v>
      </c>
      <c r="M24" s="11">
        <v>1489050</v>
      </c>
      <c r="N24" s="4" t="str">
        <f t="shared" si="0"/>
        <v>Se realizaron ampliaciones al presupuesto en el periodo</v>
      </c>
      <c r="O24" s="6" t="s">
        <v>178</v>
      </c>
      <c r="P24" t="s">
        <v>176</v>
      </c>
      <c r="Q24" s="2">
        <v>43861</v>
      </c>
      <c r="R24" s="2">
        <v>43830</v>
      </c>
    </row>
    <row r="25" spans="1:18" x14ac:dyDescent="0.25">
      <c r="A25">
        <v>2019</v>
      </c>
      <c r="B25" s="2">
        <v>43739</v>
      </c>
      <c r="C25" s="2">
        <v>43830</v>
      </c>
      <c r="D25" s="3" t="str">
        <f t="shared" si="1"/>
        <v>2000</v>
      </c>
      <c r="E25" s="3" t="str">
        <f t="shared" si="2"/>
        <v>2100</v>
      </c>
      <c r="F25" s="8" t="s">
        <v>70</v>
      </c>
      <c r="G25" t="str">
        <f>TRIM(VLOOKUP(F25,[1]Partidas!$A$2:$B$332,2,))</f>
        <v>Materiales, útiles yequipos menores de oficina</v>
      </c>
      <c r="H25" s="11">
        <v>465043</v>
      </c>
      <c r="I25" s="11">
        <v>1814361.68</v>
      </c>
      <c r="J25" s="11">
        <v>1700661.46</v>
      </c>
      <c r="K25" s="11">
        <v>1700661.46</v>
      </c>
      <c r="L25" s="11">
        <v>1700661.46</v>
      </c>
      <c r="M25" s="11">
        <v>1700661.46</v>
      </c>
      <c r="N25" s="4" t="str">
        <f t="shared" si="0"/>
        <v>Se realizaron ampliaciones al presupuesto en el periodo</v>
      </c>
      <c r="O25" s="6" t="s">
        <v>178</v>
      </c>
      <c r="P25" t="s">
        <v>176</v>
      </c>
      <c r="Q25" s="2">
        <v>43861</v>
      </c>
      <c r="R25" s="2">
        <v>43830</v>
      </c>
    </row>
    <row r="26" spans="1:18" x14ac:dyDescent="0.25">
      <c r="A26">
        <v>2019</v>
      </c>
      <c r="B26" s="2">
        <v>43739</v>
      </c>
      <c r="C26" s="2">
        <v>43830</v>
      </c>
      <c r="D26" s="3" t="str">
        <f t="shared" si="1"/>
        <v>2000</v>
      </c>
      <c r="E26" s="3" t="str">
        <f t="shared" si="2"/>
        <v>2100</v>
      </c>
      <c r="F26" s="8" t="s">
        <v>71</v>
      </c>
      <c r="G26" t="str">
        <f>TRIM(VLOOKUP(F26,[1]Partidas!$A$2:$B$332,2,))</f>
        <v>Materiales y útiles de impresión y reproducción</v>
      </c>
      <c r="H26" s="11">
        <v>3000</v>
      </c>
      <c r="I26" s="11">
        <v>11000</v>
      </c>
      <c r="J26" s="11">
        <v>11000</v>
      </c>
      <c r="K26" s="11">
        <v>11000</v>
      </c>
      <c r="L26" s="11">
        <v>11000</v>
      </c>
      <c r="M26" s="11">
        <v>11000</v>
      </c>
      <c r="N26" s="4" t="str">
        <f t="shared" si="0"/>
        <v>Se realizaron ampliaciones al presupuesto en el periodo</v>
      </c>
      <c r="O26" s="6" t="s">
        <v>178</v>
      </c>
      <c r="P26" t="s">
        <v>176</v>
      </c>
      <c r="Q26" s="2">
        <v>43861</v>
      </c>
      <c r="R26" s="2">
        <v>43830</v>
      </c>
    </row>
    <row r="27" spans="1:18" x14ac:dyDescent="0.25">
      <c r="A27">
        <v>2019</v>
      </c>
      <c r="B27" s="2">
        <v>43739</v>
      </c>
      <c r="C27" s="2">
        <v>43830</v>
      </c>
      <c r="D27" s="3" t="str">
        <f t="shared" si="1"/>
        <v>2000</v>
      </c>
      <c r="E27" s="3" t="str">
        <f t="shared" si="2"/>
        <v>2100</v>
      </c>
      <c r="F27" s="8" t="s">
        <v>174</v>
      </c>
      <c r="G27" t="str">
        <f>TRIM(VLOOKUP(F27,[1]Partidas!$A$2:$B$332,2,))</f>
        <v>Material fotográfico, cinematografía y grabación</v>
      </c>
      <c r="H27" s="11">
        <v>0</v>
      </c>
      <c r="I27" s="11">
        <v>1598</v>
      </c>
      <c r="J27" s="11">
        <v>1598</v>
      </c>
      <c r="K27" s="11">
        <v>1598</v>
      </c>
      <c r="L27" s="11">
        <v>1598</v>
      </c>
      <c r="M27" s="11">
        <v>1598</v>
      </c>
      <c r="N27" s="4" t="str">
        <f t="shared" si="0"/>
        <v>Se realizaron ampliaciones al presupuesto en el periodo</v>
      </c>
      <c r="O27" s="6" t="s">
        <v>178</v>
      </c>
      <c r="P27" t="s">
        <v>176</v>
      </c>
      <c r="Q27" s="2">
        <v>43861</v>
      </c>
      <c r="R27" s="2">
        <v>43830</v>
      </c>
    </row>
    <row r="28" spans="1:18" x14ac:dyDescent="0.25">
      <c r="A28">
        <v>2019</v>
      </c>
      <c r="B28" s="2">
        <v>43739</v>
      </c>
      <c r="C28" s="2">
        <v>43830</v>
      </c>
      <c r="D28" s="3" t="str">
        <f t="shared" si="1"/>
        <v>2000</v>
      </c>
      <c r="E28" s="3" t="str">
        <f t="shared" si="2"/>
        <v>2100</v>
      </c>
      <c r="F28" s="8" t="s">
        <v>72</v>
      </c>
      <c r="G28" t="str">
        <f>TRIM(VLOOKUP(F28,[1]Partidas!$A$2:$B$332,2,))</f>
        <v>Materiales,útiles,equipos y bienes informáticos para el procesamiento en tecnologías de la información y comunicaciones</v>
      </c>
      <c r="H28" s="11">
        <v>132309</v>
      </c>
      <c r="I28" s="11">
        <v>309658.06</v>
      </c>
      <c r="J28" s="11">
        <v>266388.62</v>
      </c>
      <c r="K28" s="11">
        <v>266388.62</v>
      </c>
      <c r="L28" s="11">
        <v>266388.62</v>
      </c>
      <c r="M28" s="11">
        <v>266388.62</v>
      </c>
      <c r="N28" s="4" t="str">
        <f t="shared" si="0"/>
        <v>Se realizaron ampliaciones al presupuesto en el periodo</v>
      </c>
      <c r="O28" s="6" t="s">
        <v>178</v>
      </c>
      <c r="P28" t="s">
        <v>176</v>
      </c>
      <c r="Q28" s="2">
        <v>43861</v>
      </c>
      <c r="R28" s="2">
        <v>43830</v>
      </c>
    </row>
    <row r="29" spans="1:18" x14ac:dyDescent="0.25">
      <c r="A29">
        <v>2019</v>
      </c>
      <c r="B29" s="2">
        <v>43739</v>
      </c>
      <c r="C29" s="2">
        <v>43830</v>
      </c>
      <c r="D29" s="3" t="str">
        <f t="shared" si="1"/>
        <v>2000</v>
      </c>
      <c r="E29" s="3" t="str">
        <f t="shared" si="2"/>
        <v>2100</v>
      </c>
      <c r="F29" s="8" t="s">
        <v>73</v>
      </c>
      <c r="G29" t="str">
        <f>TRIM(VLOOKUP(F29,[1]Partidas!$A$2:$B$332,2,))</f>
        <v>Material impreso e información digital</v>
      </c>
      <c r="H29" s="11">
        <v>8883</v>
      </c>
      <c r="I29" s="11">
        <v>1309596.26</v>
      </c>
      <c r="J29" s="11">
        <v>1237002.1399999999</v>
      </c>
      <c r="K29" s="11">
        <v>1237002.1399999999</v>
      </c>
      <c r="L29" s="11">
        <v>1237002.1399999999</v>
      </c>
      <c r="M29" s="11">
        <v>1237002.1399999999</v>
      </c>
      <c r="N29" s="4" t="str">
        <f t="shared" si="0"/>
        <v>Se realizaron ampliaciones al presupuesto en el periodo</v>
      </c>
      <c r="O29" s="6" t="s">
        <v>178</v>
      </c>
      <c r="P29" t="s">
        <v>176</v>
      </c>
      <c r="Q29" s="2">
        <v>43861</v>
      </c>
      <c r="R29" s="2">
        <v>43830</v>
      </c>
    </row>
    <row r="30" spans="1:18" x14ac:dyDescent="0.25">
      <c r="A30">
        <v>2019</v>
      </c>
      <c r="B30" s="2">
        <v>43739</v>
      </c>
      <c r="C30" s="2">
        <v>43830</v>
      </c>
      <c r="D30" s="3" t="str">
        <f t="shared" si="1"/>
        <v>2000</v>
      </c>
      <c r="E30" s="3" t="str">
        <f t="shared" si="2"/>
        <v>2100</v>
      </c>
      <c r="F30" s="8" t="s">
        <v>74</v>
      </c>
      <c r="G30" t="str">
        <f>TRIM(VLOOKUP(F30,[1]Partidas!$A$2:$B$332,2,))</f>
        <v>Material de limpieza</v>
      </c>
      <c r="H30" s="11">
        <v>270755</v>
      </c>
      <c r="I30" s="11">
        <v>303134.78000000003</v>
      </c>
      <c r="J30" s="11">
        <v>292576.94</v>
      </c>
      <c r="K30" s="11">
        <v>292576.94</v>
      </c>
      <c r="L30" s="11">
        <v>292576.94</v>
      </c>
      <c r="M30" s="11">
        <v>292576.94</v>
      </c>
      <c r="N30" s="4" t="str">
        <f t="shared" si="0"/>
        <v>Se realizaron ampliaciones al presupuesto en el periodo</v>
      </c>
      <c r="O30" s="6" t="s">
        <v>178</v>
      </c>
      <c r="P30" t="s">
        <v>176</v>
      </c>
      <c r="Q30" s="2">
        <v>43861</v>
      </c>
      <c r="R30" s="2">
        <v>43830</v>
      </c>
    </row>
    <row r="31" spans="1:18" x14ac:dyDescent="0.25">
      <c r="A31">
        <v>2019</v>
      </c>
      <c r="B31" s="2">
        <v>43739</v>
      </c>
      <c r="C31" s="2">
        <v>43830</v>
      </c>
      <c r="D31" s="3" t="str">
        <f t="shared" si="1"/>
        <v>2000</v>
      </c>
      <c r="E31" s="3" t="str">
        <f t="shared" si="2"/>
        <v>2100</v>
      </c>
      <c r="F31" s="8" t="s">
        <v>75</v>
      </c>
      <c r="G31" t="str">
        <f>TRIM(VLOOKUP(F31,[1]Partidas!$A$2:$B$332,2,))</f>
        <v>Materiales y útiles de enseñanza</v>
      </c>
      <c r="H31" s="11">
        <v>0</v>
      </c>
      <c r="I31" s="11">
        <v>99287.77</v>
      </c>
      <c r="J31" s="11">
        <v>84687.77</v>
      </c>
      <c r="K31" s="11">
        <v>84687.77</v>
      </c>
      <c r="L31" s="11">
        <v>84687.77</v>
      </c>
      <c r="M31" s="11">
        <v>84687.77</v>
      </c>
      <c r="N31" s="4" t="str">
        <f t="shared" si="0"/>
        <v>Se realizaron ampliaciones al presupuesto en el periodo</v>
      </c>
      <c r="O31" s="6" t="s">
        <v>178</v>
      </c>
      <c r="P31" t="s">
        <v>176</v>
      </c>
      <c r="Q31" s="2">
        <v>43861</v>
      </c>
      <c r="R31" s="2">
        <v>43830</v>
      </c>
    </row>
    <row r="32" spans="1:18" x14ac:dyDescent="0.25">
      <c r="A32">
        <v>2019</v>
      </c>
      <c r="B32" s="2">
        <v>43739</v>
      </c>
      <c r="C32" s="2">
        <v>43830</v>
      </c>
      <c r="D32" s="3" t="str">
        <f t="shared" si="1"/>
        <v>2000</v>
      </c>
      <c r="E32" s="3" t="str">
        <f t="shared" si="2"/>
        <v>2100</v>
      </c>
      <c r="F32" s="8" t="s">
        <v>76</v>
      </c>
      <c r="G32" t="str">
        <f>TRIM(VLOOKUP(F32,[1]Partidas!$A$2:$B$332,2,))</f>
        <v>Materiales para el registro e identificación de bienes y personas</v>
      </c>
      <c r="H32" s="11">
        <v>0</v>
      </c>
      <c r="I32" s="11">
        <v>25551</v>
      </c>
      <c r="J32" s="11">
        <v>25551</v>
      </c>
      <c r="K32" s="11">
        <v>25551</v>
      </c>
      <c r="L32" s="11">
        <v>25551</v>
      </c>
      <c r="M32" s="11">
        <v>25551</v>
      </c>
      <c r="N32" s="4" t="str">
        <f t="shared" si="0"/>
        <v>Se realizaron ampliaciones al presupuesto en el periodo</v>
      </c>
      <c r="O32" s="6" t="s">
        <v>178</v>
      </c>
      <c r="P32" t="s">
        <v>176</v>
      </c>
      <c r="Q32" s="2">
        <v>43861</v>
      </c>
      <c r="R32" s="2">
        <v>43830</v>
      </c>
    </row>
    <row r="33" spans="1:18" x14ac:dyDescent="0.25">
      <c r="A33">
        <v>2019</v>
      </c>
      <c r="B33" s="2">
        <v>43739</v>
      </c>
      <c r="C33" s="2">
        <v>43830</v>
      </c>
      <c r="D33" s="3" t="str">
        <f t="shared" si="1"/>
        <v>2000</v>
      </c>
      <c r="E33" s="3" t="str">
        <f t="shared" si="2"/>
        <v>2200</v>
      </c>
      <c r="F33" s="8" t="s">
        <v>77</v>
      </c>
      <c r="G33" t="str">
        <f>TRIM(VLOOKUP(F33,[1]Partidas!$A$2:$B$332,2,))</f>
        <v>Productos alimenticios para personas</v>
      </c>
      <c r="H33" s="11">
        <v>238549</v>
      </c>
      <c r="I33" s="11">
        <v>2138100.9900000002</v>
      </c>
      <c r="J33" s="11">
        <v>1823870.38</v>
      </c>
      <c r="K33" s="11">
        <v>1823870.38</v>
      </c>
      <c r="L33" s="11">
        <v>1823870.38</v>
      </c>
      <c r="M33" s="11">
        <v>1823870.38</v>
      </c>
      <c r="N33" s="4" t="str">
        <f t="shared" si="0"/>
        <v>Se realizaron ampliaciones al presupuesto en el periodo</v>
      </c>
      <c r="O33" s="6" t="s">
        <v>178</v>
      </c>
      <c r="P33" t="s">
        <v>176</v>
      </c>
      <c r="Q33" s="2">
        <v>43861</v>
      </c>
      <c r="R33" s="2">
        <v>43830</v>
      </c>
    </row>
    <row r="34" spans="1:18" x14ac:dyDescent="0.25">
      <c r="A34">
        <v>2019</v>
      </c>
      <c r="B34" s="2">
        <v>43739</v>
      </c>
      <c r="C34" s="2">
        <v>43830</v>
      </c>
      <c r="D34" s="3" t="str">
        <f t="shared" si="1"/>
        <v>2000</v>
      </c>
      <c r="E34" s="3" t="str">
        <f t="shared" si="2"/>
        <v>2200</v>
      </c>
      <c r="F34" s="8" t="s">
        <v>78</v>
      </c>
      <c r="G34" t="str">
        <f>TRIM(VLOOKUP(F34,[1]Partidas!$A$2:$B$332,2,))</f>
        <v>Utensilios para el servicio de alimentación</v>
      </c>
      <c r="H34" s="11">
        <v>5740</v>
      </c>
      <c r="I34" s="11">
        <v>481228.65</v>
      </c>
      <c r="J34" s="11">
        <v>479217.11</v>
      </c>
      <c r="K34" s="11">
        <v>479217.11</v>
      </c>
      <c r="L34" s="11">
        <v>479217.11</v>
      </c>
      <c r="M34" s="11">
        <v>479217.11</v>
      </c>
      <c r="N34" s="4" t="str">
        <f t="shared" si="0"/>
        <v>Se realizaron ampliaciones al presupuesto en el periodo</v>
      </c>
      <c r="O34" s="6" t="s">
        <v>178</v>
      </c>
      <c r="P34" t="s">
        <v>176</v>
      </c>
      <c r="Q34" s="2">
        <v>43861</v>
      </c>
      <c r="R34" s="2">
        <v>43830</v>
      </c>
    </row>
    <row r="35" spans="1:18" x14ac:dyDescent="0.25">
      <c r="A35">
        <v>2019</v>
      </c>
      <c r="B35" s="2">
        <v>43739</v>
      </c>
      <c r="C35" s="2">
        <v>43830</v>
      </c>
      <c r="D35" s="3" t="str">
        <f t="shared" si="1"/>
        <v>2000</v>
      </c>
      <c r="E35" s="3" t="str">
        <f t="shared" si="2"/>
        <v>2300</v>
      </c>
      <c r="F35" s="8" t="s">
        <v>79</v>
      </c>
      <c r="G35" t="str">
        <f>TRIM(VLOOKUP(F35,[1]Partidas!$A$2:$B$332,2,))</f>
        <v>Combustibles, lubricantes, aditivos, carbón y sus derivados adquiridos como materia prima</v>
      </c>
      <c r="H35" s="11">
        <v>7383</v>
      </c>
      <c r="I35" s="11">
        <v>7383</v>
      </c>
      <c r="J35" s="11">
        <v>76</v>
      </c>
      <c r="K35" s="11">
        <v>76</v>
      </c>
      <c r="L35" s="11">
        <v>76</v>
      </c>
      <c r="M35" s="11">
        <v>76</v>
      </c>
      <c r="N35" s="4" t="str">
        <f t="shared" si="0"/>
        <v>No se realizaron movimientos al presupuesto en el periodo</v>
      </c>
      <c r="O35" s="6" t="s">
        <v>178</v>
      </c>
      <c r="P35" t="s">
        <v>176</v>
      </c>
      <c r="Q35" s="2">
        <v>43861</v>
      </c>
      <c r="R35" s="2">
        <v>43830</v>
      </c>
    </row>
    <row r="36" spans="1:18" x14ac:dyDescent="0.25">
      <c r="A36">
        <v>2019</v>
      </c>
      <c r="B36" s="2">
        <v>43739</v>
      </c>
      <c r="C36" s="2">
        <v>43830</v>
      </c>
      <c r="D36" s="3" t="str">
        <f t="shared" si="1"/>
        <v>2000</v>
      </c>
      <c r="E36" s="3" t="str">
        <f t="shared" si="2"/>
        <v>2300</v>
      </c>
      <c r="F36" s="8" t="s">
        <v>80</v>
      </c>
      <c r="G36" t="str">
        <f>TRIM(VLOOKUP(F36,[1]Partidas!$A$2:$B$332,2,))</f>
        <v>Productos químicos, farmacéuticos y de laboratorio adquiridos como materia prima</v>
      </c>
      <c r="H36" s="11">
        <v>0</v>
      </c>
      <c r="I36" s="11">
        <v>67970.23</v>
      </c>
      <c r="J36" s="11">
        <v>67970.23</v>
      </c>
      <c r="K36" s="11">
        <v>67970.23</v>
      </c>
      <c r="L36" s="11">
        <v>67970.23</v>
      </c>
      <c r="M36" s="11">
        <v>67970.23</v>
      </c>
      <c r="N36" s="4" t="str">
        <f t="shared" si="0"/>
        <v>Se realizaron ampliaciones al presupuesto en el periodo</v>
      </c>
      <c r="O36" s="6" t="s">
        <v>178</v>
      </c>
      <c r="P36" t="s">
        <v>176</v>
      </c>
      <c r="Q36" s="2">
        <v>43861</v>
      </c>
      <c r="R36" s="2">
        <v>43830</v>
      </c>
    </row>
    <row r="37" spans="1:18" x14ac:dyDescent="0.25">
      <c r="A37">
        <v>2019</v>
      </c>
      <c r="B37" s="2">
        <v>43739</v>
      </c>
      <c r="C37" s="2">
        <v>43830</v>
      </c>
      <c r="D37" s="3" t="str">
        <f t="shared" si="1"/>
        <v>2000</v>
      </c>
      <c r="E37" s="3" t="str">
        <f t="shared" si="2"/>
        <v>2300</v>
      </c>
      <c r="F37" s="8" t="s">
        <v>81</v>
      </c>
      <c r="G37" t="str">
        <f>TRIM(VLOOKUP(F37,[1]Partidas!$A$2:$B$332,2,))</f>
        <v>Productos metalicos y a base de minerales no metalicos adquiridos como materia prima</v>
      </c>
      <c r="H37" s="11">
        <v>400</v>
      </c>
      <c r="I37" s="11">
        <v>400</v>
      </c>
      <c r="J37" s="11">
        <v>0</v>
      </c>
      <c r="K37" s="11">
        <v>0</v>
      </c>
      <c r="L37" s="11">
        <v>0</v>
      </c>
      <c r="M37" s="11">
        <v>0</v>
      </c>
      <c r="N37" s="4" t="str">
        <f t="shared" si="0"/>
        <v>No se realizaron movimientos al presupuesto en el periodo</v>
      </c>
      <c r="O37" s="6" t="s">
        <v>178</v>
      </c>
      <c r="P37" t="s">
        <v>176</v>
      </c>
      <c r="Q37" s="2">
        <v>43861</v>
      </c>
      <c r="R37" s="2">
        <v>43830</v>
      </c>
    </row>
    <row r="38" spans="1:18" x14ac:dyDescent="0.25">
      <c r="A38">
        <v>2019</v>
      </c>
      <c r="B38" s="2">
        <v>43739</v>
      </c>
      <c r="C38" s="2">
        <v>43830</v>
      </c>
      <c r="D38" s="3" t="str">
        <f t="shared" si="1"/>
        <v>2000</v>
      </c>
      <c r="E38" s="3" t="str">
        <f t="shared" si="2"/>
        <v>2300</v>
      </c>
      <c r="F38" s="8" t="s">
        <v>82</v>
      </c>
      <c r="G38" t="str">
        <f>TRIM(VLOOKUP(F38,[1]Partidas!$A$2:$B$332,2,))</f>
        <v>Mercancías adquiridas para su comercialización</v>
      </c>
      <c r="H38" s="11">
        <v>595524</v>
      </c>
      <c r="I38" s="11">
        <v>635756.44999999995</v>
      </c>
      <c r="J38" s="11">
        <v>635756.44999999995</v>
      </c>
      <c r="K38" s="11">
        <v>635756.44999999995</v>
      </c>
      <c r="L38" s="11">
        <v>635756.44999999995</v>
      </c>
      <c r="M38" s="11">
        <v>635756.44999999995</v>
      </c>
      <c r="N38" s="4" t="str">
        <f t="shared" si="0"/>
        <v>Se realizaron ampliaciones al presupuesto en el periodo</v>
      </c>
      <c r="O38" s="6" t="s">
        <v>178</v>
      </c>
      <c r="P38" t="s">
        <v>176</v>
      </c>
      <c r="Q38" s="2">
        <v>43861</v>
      </c>
      <c r="R38" s="2">
        <v>43830</v>
      </c>
    </row>
    <row r="39" spans="1:18" x14ac:dyDescent="0.25">
      <c r="A39">
        <v>2019</v>
      </c>
      <c r="B39" s="2">
        <v>43739</v>
      </c>
      <c r="C39" s="2">
        <v>43830</v>
      </c>
      <c r="D39" s="3" t="str">
        <f t="shared" si="1"/>
        <v>2000</v>
      </c>
      <c r="E39" s="3" t="str">
        <f t="shared" si="2"/>
        <v>2400</v>
      </c>
      <c r="F39" s="8" t="s">
        <v>83</v>
      </c>
      <c r="G39" t="str">
        <f>TRIM(VLOOKUP(F39,[1]Partidas!$A$2:$B$332,2,))</f>
        <v>Productos minerales no metálicos</v>
      </c>
      <c r="H39" s="11">
        <v>14434</v>
      </c>
      <c r="I39" s="11">
        <v>18354.09</v>
      </c>
      <c r="J39" s="11">
        <v>1510.46</v>
      </c>
      <c r="K39" s="11">
        <v>1510.46</v>
      </c>
      <c r="L39" s="11">
        <v>1510.46</v>
      </c>
      <c r="M39" s="11">
        <v>1510.46</v>
      </c>
      <c r="N39" s="4" t="str">
        <f t="shared" si="0"/>
        <v>Se realizaron ampliaciones al presupuesto en el periodo</v>
      </c>
      <c r="O39" s="6" t="s">
        <v>178</v>
      </c>
      <c r="P39" t="s">
        <v>176</v>
      </c>
      <c r="Q39" s="2">
        <v>43861</v>
      </c>
      <c r="R39" s="2">
        <v>43830</v>
      </c>
    </row>
    <row r="40" spans="1:18" x14ac:dyDescent="0.25">
      <c r="A40">
        <v>2019</v>
      </c>
      <c r="B40" s="2">
        <v>43739</v>
      </c>
      <c r="C40" s="2">
        <v>43830</v>
      </c>
      <c r="D40" s="3" t="str">
        <f t="shared" si="1"/>
        <v>2000</v>
      </c>
      <c r="E40" s="3" t="str">
        <f t="shared" si="2"/>
        <v>2400</v>
      </c>
      <c r="F40" s="8" t="s">
        <v>84</v>
      </c>
      <c r="G40" t="str">
        <f>TRIM(VLOOKUP(F40,[1]Partidas!$A$2:$B$332,2,))</f>
        <v>Cemento y productos de concreto</v>
      </c>
      <c r="H40" s="11">
        <v>25607</v>
      </c>
      <c r="I40" s="11">
        <v>30381.25</v>
      </c>
      <c r="J40" s="11">
        <v>16392.689999999999</v>
      </c>
      <c r="K40" s="11">
        <v>16392.689999999999</v>
      </c>
      <c r="L40" s="11">
        <v>16392.689999999999</v>
      </c>
      <c r="M40" s="11">
        <v>16392.689999999999</v>
      </c>
      <c r="N40" s="4" t="str">
        <f t="shared" si="0"/>
        <v>Se realizaron ampliaciones al presupuesto en el periodo</v>
      </c>
      <c r="O40" s="6" t="s">
        <v>178</v>
      </c>
      <c r="P40" t="s">
        <v>176</v>
      </c>
      <c r="Q40" s="2">
        <v>43861</v>
      </c>
      <c r="R40" s="2">
        <v>43830</v>
      </c>
    </row>
    <row r="41" spans="1:18" x14ac:dyDescent="0.25">
      <c r="A41">
        <v>2019</v>
      </c>
      <c r="B41" s="2">
        <v>43739</v>
      </c>
      <c r="C41" s="2">
        <v>43830</v>
      </c>
      <c r="D41" s="3" t="str">
        <f t="shared" si="1"/>
        <v>2000</v>
      </c>
      <c r="E41" s="3" t="str">
        <f t="shared" si="2"/>
        <v>2400</v>
      </c>
      <c r="F41" s="8" t="s">
        <v>85</v>
      </c>
      <c r="G41" t="str">
        <f>TRIM(VLOOKUP(F41,[1]Partidas!$A$2:$B$332,2,))</f>
        <v>Cal, yeso y productos de yeso</v>
      </c>
      <c r="H41" s="11">
        <v>1757</v>
      </c>
      <c r="I41" s="11">
        <v>2558.16</v>
      </c>
      <c r="J41" s="11">
        <v>1070</v>
      </c>
      <c r="K41" s="11">
        <v>1070</v>
      </c>
      <c r="L41" s="11">
        <v>1070</v>
      </c>
      <c r="M41" s="11">
        <v>1070</v>
      </c>
      <c r="N41" s="4" t="str">
        <f t="shared" si="0"/>
        <v>Se realizaron ampliaciones al presupuesto en el periodo</v>
      </c>
      <c r="O41" s="6" t="s">
        <v>178</v>
      </c>
      <c r="P41" t="s">
        <v>176</v>
      </c>
      <c r="Q41" s="2">
        <v>43861</v>
      </c>
      <c r="R41" s="2">
        <v>43830</v>
      </c>
    </row>
    <row r="42" spans="1:18" x14ac:dyDescent="0.25">
      <c r="A42">
        <v>2019</v>
      </c>
      <c r="B42" s="2">
        <v>43739</v>
      </c>
      <c r="C42" s="2">
        <v>43830</v>
      </c>
      <c r="D42" s="3" t="str">
        <f t="shared" si="1"/>
        <v>2000</v>
      </c>
      <c r="E42" s="3" t="str">
        <f t="shared" si="2"/>
        <v>2400</v>
      </c>
      <c r="F42" s="8" t="s">
        <v>86</v>
      </c>
      <c r="G42" t="str">
        <f>TRIM(VLOOKUP(F42,[1]Partidas!$A$2:$B$332,2,))</f>
        <v>Madera y productos de madera</v>
      </c>
      <c r="H42" s="11">
        <v>44871</v>
      </c>
      <c r="I42" s="11">
        <v>183003.06</v>
      </c>
      <c r="J42" s="11">
        <v>169131.83</v>
      </c>
      <c r="K42" s="11">
        <v>169131.83</v>
      </c>
      <c r="L42" s="11">
        <v>169131.83</v>
      </c>
      <c r="M42" s="11">
        <v>169131.83</v>
      </c>
      <c r="N42" s="4" t="str">
        <f t="shared" si="0"/>
        <v>Se realizaron ampliaciones al presupuesto en el periodo</v>
      </c>
      <c r="O42" s="6" t="s">
        <v>178</v>
      </c>
      <c r="P42" t="s">
        <v>176</v>
      </c>
      <c r="Q42" s="2">
        <v>43861</v>
      </c>
      <c r="R42" s="2">
        <v>43830</v>
      </c>
    </row>
    <row r="43" spans="1:18" x14ac:dyDescent="0.25">
      <c r="A43">
        <v>2019</v>
      </c>
      <c r="B43" s="2">
        <v>43739</v>
      </c>
      <c r="C43" s="2">
        <v>43830</v>
      </c>
      <c r="D43" s="3" t="str">
        <f t="shared" si="1"/>
        <v>2000</v>
      </c>
      <c r="E43" s="3" t="str">
        <f t="shared" si="2"/>
        <v>2400</v>
      </c>
      <c r="F43" s="8" t="s">
        <v>87</v>
      </c>
      <c r="G43" t="str">
        <f>TRIM(VLOOKUP(F43,[1]Partidas!$A$2:$B$332,2,))</f>
        <v>Vidrio y productos de vidrio</v>
      </c>
      <c r="H43" s="11">
        <v>4147</v>
      </c>
      <c r="I43" s="11">
        <v>4147</v>
      </c>
      <c r="J43" s="11">
        <v>0</v>
      </c>
      <c r="K43" s="11">
        <v>0</v>
      </c>
      <c r="L43" s="11">
        <v>0</v>
      </c>
      <c r="M43" s="11">
        <v>0</v>
      </c>
      <c r="N43" s="4" t="str">
        <f t="shared" si="0"/>
        <v>No se realizaron movimientos al presupuesto en el periodo</v>
      </c>
      <c r="O43" s="6" t="s">
        <v>178</v>
      </c>
      <c r="P43" t="s">
        <v>176</v>
      </c>
      <c r="Q43" s="2">
        <v>43861</v>
      </c>
      <c r="R43" s="2">
        <v>43830</v>
      </c>
    </row>
    <row r="44" spans="1:18" x14ac:dyDescent="0.25">
      <c r="A44">
        <v>2019</v>
      </c>
      <c r="B44" s="2">
        <v>43739</v>
      </c>
      <c r="C44" s="2">
        <v>43830</v>
      </c>
      <c r="D44" s="3" t="str">
        <f t="shared" si="1"/>
        <v>2000</v>
      </c>
      <c r="E44" s="3" t="str">
        <f t="shared" si="2"/>
        <v>2400</v>
      </c>
      <c r="F44" s="8" t="s">
        <v>88</v>
      </c>
      <c r="G44" t="str">
        <f>TRIM(VLOOKUP(F44,[1]Partidas!$A$2:$B$332,2,))</f>
        <v>Material eléctrico y electrónico</v>
      </c>
      <c r="H44" s="11">
        <v>708073</v>
      </c>
      <c r="I44" s="11">
        <v>343086.07</v>
      </c>
      <c r="J44" s="11">
        <v>283191.26</v>
      </c>
      <c r="K44" s="11">
        <v>283191.26</v>
      </c>
      <c r="L44" s="11">
        <v>283191.26</v>
      </c>
      <c r="M44" s="11">
        <v>283191.26</v>
      </c>
      <c r="N44" s="4" t="str">
        <f t="shared" si="0"/>
        <v>Se realizaron reducciones al presupuesto en el periodo</v>
      </c>
      <c r="O44" s="6" t="s">
        <v>178</v>
      </c>
      <c r="P44" t="s">
        <v>176</v>
      </c>
      <c r="Q44" s="2">
        <v>43861</v>
      </c>
      <c r="R44" s="2">
        <v>43830</v>
      </c>
    </row>
    <row r="45" spans="1:18" x14ac:dyDescent="0.25">
      <c r="A45">
        <v>2019</v>
      </c>
      <c r="B45" s="2">
        <v>43739</v>
      </c>
      <c r="C45" s="2">
        <v>43830</v>
      </c>
      <c r="D45" s="3" t="str">
        <f t="shared" si="1"/>
        <v>2000</v>
      </c>
      <c r="E45" s="3" t="str">
        <f t="shared" si="2"/>
        <v>2400</v>
      </c>
      <c r="F45" s="8" t="s">
        <v>89</v>
      </c>
      <c r="G45" t="str">
        <f>TRIM(VLOOKUP(F45,[1]Partidas!$A$2:$B$332,2,))</f>
        <v>Artículos metálicos para la construcción</v>
      </c>
      <c r="H45" s="11">
        <v>162992</v>
      </c>
      <c r="I45" s="11">
        <v>98389.36</v>
      </c>
      <c r="J45" s="11">
        <v>84703.71</v>
      </c>
      <c r="K45" s="11">
        <v>84703.71</v>
      </c>
      <c r="L45" s="11">
        <v>84703.71</v>
      </c>
      <c r="M45" s="11">
        <v>84703.71</v>
      </c>
      <c r="N45" s="4" t="str">
        <f t="shared" si="0"/>
        <v>Se realizaron reducciones al presupuesto en el periodo</v>
      </c>
      <c r="O45" s="6" t="s">
        <v>178</v>
      </c>
      <c r="P45" t="s">
        <v>176</v>
      </c>
      <c r="Q45" s="2">
        <v>43861</v>
      </c>
      <c r="R45" s="2">
        <v>43830</v>
      </c>
    </row>
    <row r="46" spans="1:18" x14ac:dyDescent="0.25">
      <c r="A46">
        <v>2019</v>
      </c>
      <c r="B46" s="2">
        <v>43739</v>
      </c>
      <c r="C46" s="2">
        <v>43830</v>
      </c>
      <c r="D46" s="3" t="str">
        <f t="shared" si="1"/>
        <v>2000</v>
      </c>
      <c r="E46" s="3" t="str">
        <f t="shared" si="2"/>
        <v>2400</v>
      </c>
      <c r="F46" s="8" t="s">
        <v>90</v>
      </c>
      <c r="G46" t="str">
        <f>TRIM(VLOOKUP(F46,[1]Partidas!$A$2:$B$332,2,))</f>
        <v>Estructura y manufacturas</v>
      </c>
      <c r="H46" s="11">
        <v>56562</v>
      </c>
      <c r="I46" s="11">
        <v>149901.23000000001</v>
      </c>
      <c r="J46" s="11">
        <v>139404.85</v>
      </c>
      <c r="K46" s="11">
        <v>139404.85</v>
      </c>
      <c r="L46" s="11">
        <v>139404.85</v>
      </c>
      <c r="M46" s="11">
        <v>139404.85</v>
      </c>
      <c r="N46" s="4" t="str">
        <f t="shared" si="0"/>
        <v>Se realizaron ampliaciones al presupuesto en el periodo</v>
      </c>
      <c r="O46" s="6" t="s">
        <v>178</v>
      </c>
      <c r="P46" t="s">
        <v>176</v>
      </c>
      <c r="Q46" s="2">
        <v>43861</v>
      </c>
      <c r="R46" s="2">
        <v>43830</v>
      </c>
    </row>
    <row r="47" spans="1:18" x14ac:dyDescent="0.25">
      <c r="A47">
        <v>2019</v>
      </c>
      <c r="B47" s="2">
        <v>43739</v>
      </c>
      <c r="C47" s="2">
        <v>43830</v>
      </c>
      <c r="D47" s="3" t="str">
        <f t="shared" si="1"/>
        <v>2000</v>
      </c>
      <c r="E47" s="3" t="str">
        <f t="shared" si="2"/>
        <v>2400</v>
      </c>
      <c r="F47" s="8" t="s">
        <v>91</v>
      </c>
      <c r="G47" t="str">
        <f>TRIM(VLOOKUP(F47,[1]Partidas!$A$2:$B$332,2,))</f>
        <v>Materiales complementarios</v>
      </c>
      <c r="H47" s="11">
        <v>894</v>
      </c>
      <c r="I47" s="11">
        <v>12297.67</v>
      </c>
      <c r="J47" s="11">
        <v>11531.97</v>
      </c>
      <c r="K47" s="11">
        <v>11531.97</v>
      </c>
      <c r="L47" s="11">
        <v>11531.97</v>
      </c>
      <c r="M47" s="11">
        <v>11531.97</v>
      </c>
      <c r="N47" s="4" t="str">
        <f t="shared" si="0"/>
        <v>Se realizaron ampliaciones al presupuesto en el periodo</v>
      </c>
      <c r="O47" s="6" t="s">
        <v>178</v>
      </c>
      <c r="P47" t="s">
        <v>176</v>
      </c>
      <c r="Q47" s="2">
        <v>43861</v>
      </c>
      <c r="R47" s="2">
        <v>43830</v>
      </c>
    </row>
    <row r="48" spans="1:18" x14ac:dyDescent="0.25">
      <c r="A48">
        <v>2019</v>
      </c>
      <c r="B48" s="2">
        <v>43739</v>
      </c>
      <c r="C48" s="2">
        <v>43830</v>
      </c>
      <c r="D48" s="3" t="str">
        <f t="shared" si="1"/>
        <v>2000</v>
      </c>
      <c r="E48" s="3" t="str">
        <f t="shared" si="2"/>
        <v>2400</v>
      </c>
      <c r="F48" s="8" t="s">
        <v>92</v>
      </c>
      <c r="G48" t="str">
        <f>TRIM(VLOOKUP(F48,[1]Partidas!$A$2:$B$332,2,))</f>
        <v>Otros materiales y artículos de construcción y reparación</v>
      </c>
      <c r="H48" s="11">
        <v>316334</v>
      </c>
      <c r="I48" s="11">
        <v>206165.14</v>
      </c>
      <c r="J48" s="11">
        <v>173672.87</v>
      </c>
      <c r="K48" s="11">
        <v>173672.87</v>
      </c>
      <c r="L48" s="11">
        <v>173672.87</v>
      </c>
      <c r="M48" s="11">
        <v>173672.87</v>
      </c>
      <c r="N48" s="4" t="str">
        <f t="shared" si="0"/>
        <v>Se realizaron reducciones al presupuesto en el periodo</v>
      </c>
      <c r="O48" s="6" t="s">
        <v>178</v>
      </c>
      <c r="P48" t="s">
        <v>176</v>
      </c>
      <c r="Q48" s="2">
        <v>43861</v>
      </c>
      <c r="R48" s="2">
        <v>43830</v>
      </c>
    </row>
    <row r="49" spans="1:18" x14ac:dyDescent="0.25">
      <c r="A49">
        <v>2019</v>
      </c>
      <c r="B49" s="2">
        <v>43739</v>
      </c>
      <c r="C49" s="2">
        <v>43830</v>
      </c>
      <c r="D49" s="3" t="str">
        <f t="shared" si="1"/>
        <v>2000</v>
      </c>
      <c r="E49" s="3" t="str">
        <f t="shared" si="2"/>
        <v>2500</v>
      </c>
      <c r="F49" s="8" t="s">
        <v>93</v>
      </c>
      <c r="G49" t="str">
        <f>TRIM(VLOOKUP(F49,[1]Partidas!$A$2:$B$332,2,))</f>
        <v>Productos químicos básicos</v>
      </c>
      <c r="H49" s="11">
        <v>78384</v>
      </c>
      <c r="I49" s="11">
        <v>78309.429999999993</v>
      </c>
      <c r="J49" s="11">
        <v>61091.25</v>
      </c>
      <c r="K49" s="11">
        <v>61091.25</v>
      </c>
      <c r="L49" s="11">
        <v>61091.25</v>
      </c>
      <c r="M49" s="11">
        <v>61091.25</v>
      </c>
      <c r="N49" s="4" t="str">
        <f t="shared" si="0"/>
        <v>Se realizaron reducciones al presupuesto en el periodo</v>
      </c>
      <c r="O49" s="6" t="s">
        <v>178</v>
      </c>
      <c r="P49" t="s">
        <v>176</v>
      </c>
      <c r="Q49" s="2">
        <v>43861</v>
      </c>
      <c r="R49" s="2">
        <v>43830</v>
      </c>
    </row>
    <row r="50" spans="1:18" x14ac:dyDescent="0.25">
      <c r="A50">
        <v>2019</v>
      </c>
      <c r="B50" s="2">
        <v>43739</v>
      </c>
      <c r="C50" s="2">
        <v>43830</v>
      </c>
      <c r="D50" s="3" t="str">
        <f t="shared" si="1"/>
        <v>2000</v>
      </c>
      <c r="E50" s="3" t="str">
        <f t="shared" si="2"/>
        <v>2500</v>
      </c>
      <c r="F50" s="8" t="s">
        <v>94</v>
      </c>
      <c r="G50" t="str">
        <f>TRIM(VLOOKUP(F50,[1]Partidas!$A$2:$B$332,2,))</f>
        <v>Fertilizantes, pesticidas y otros agroquímicos</v>
      </c>
      <c r="H50" s="11">
        <v>2334</v>
      </c>
      <c r="I50" s="11">
        <v>2944</v>
      </c>
      <c r="J50" s="11">
        <v>695</v>
      </c>
      <c r="K50" s="11">
        <v>695</v>
      </c>
      <c r="L50" s="11">
        <v>695</v>
      </c>
      <c r="M50" s="11">
        <v>695</v>
      </c>
      <c r="N50" s="4" t="str">
        <f t="shared" si="0"/>
        <v>Se realizaron ampliaciones al presupuesto en el periodo</v>
      </c>
      <c r="O50" s="6" t="s">
        <v>178</v>
      </c>
      <c r="P50" t="s">
        <v>176</v>
      </c>
      <c r="Q50" s="2">
        <v>43861</v>
      </c>
      <c r="R50" s="2">
        <v>43830</v>
      </c>
    </row>
    <row r="51" spans="1:18" x14ac:dyDescent="0.25">
      <c r="A51">
        <v>2019</v>
      </c>
      <c r="B51" s="2">
        <v>43739</v>
      </c>
      <c r="C51" s="2">
        <v>43830</v>
      </c>
      <c r="D51" s="3" t="str">
        <f t="shared" si="1"/>
        <v>2000</v>
      </c>
      <c r="E51" s="3" t="str">
        <f t="shared" si="2"/>
        <v>2500</v>
      </c>
      <c r="F51" s="8" t="s">
        <v>95</v>
      </c>
      <c r="G51" t="str">
        <f>TRIM(VLOOKUP(F51,[1]Partidas!$A$2:$B$332,2,))</f>
        <v>Medicinas y productos farmacéuticos</v>
      </c>
      <c r="H51" s="11">
        <v>25416</v>
      </c>
      <c r="I51" s="11">
        <v>15736.25</v>
      </c>
      <c r="J51" s="11">
        <v>6068.15</v>
      </c>
      <c r="K51" s="11">
        <v>6068.15</v>
      </c>
      <c r="L51" s="11">
        <v>6068.15</v>
      </c>
      <c r="M51" s="11">
        <v>6068.15</v>
      </c>
      <c r="N51" s="4" t="str">
        <f t="shared" si="0"/>
        <v>Se realizaron reducciones al presupuesto en el periodo</v>
      </c>
      <c r="O51" s="6" t="s">
        <v>178</v>
      </c>
      <c r="P51" t="s">
        <v>176</v>
      </c>
      <c r="Q51" s="2">
        <v>43861</v>
      </c>
      <c r="R51" s="2">
        <v>43830</v>
      </c>
    </row>
    <row r="52" spans="1:18" x14ac:dyDescent="0.25">
      <c r="A52">
        <v>2019</v>
      </c>
      <c r="B52" s="2">
        <v>43739</v>
      </c>
      <c r="C52" s="2">
        <v>43830</v>
      </c>
      <c r="D52" s="3" t="str">
        <f t="shared" si="1"/>
        <v>2000</v>
      </c>
      <c r="E52" s="3" t="str">
        <f t="shared" si="2"/>
        <v>2500</v>
      </c>
      <c r="F52" s="8" t="s">
        <v>96</v>
      </c>
      <c r="G52" t="str">
        <f>TRIM(VLOOKUP(F52,[1]Partidas!$A$2:$B$332,2,))</f>
        <v>Materiales, accesorios y suministros médicos</v>
      </c>
      <c r="H52" s="11">
        <v>19062</v>
      </c>
      <c r="I52" s="11">
        <v>20412.05</v>
      </c>
      <c r="J52" s="11">
        <v>14849.1</v>
      </c>
      <c r="K52" s="11">
        <v>14849.1</v>
      </c>
      <c r="L52" s="11">
        <v>14849.1</v>
      </c>
      <c r="M52" s="11">
        <v>14849.1</v>
      </c>
      <c r="N52" s="4" t="str">
        <f t="shared" si="0"/>
        <v>Se realizaron ampliaciones al presupuesto en el periodo</v>
      </c>
      <c r="O52" s="6" t="s">
        <v>178</v>
      </c>
      <c r="P52" t="s">
        <v>176</v>
      </c>
      <c r="Q52" s="2">
        <v>43861</v>
      </c>
      <c r="R52" s="2">
        <v>43830</v>
      </c>
    </row>
    <row r="53" spans="1:18" x14ac:dyDescent="0.25">
      <c r="A53">
        <v>2019</v>
      </c>
      <c r="B53" s="2">
        <v>43739</v>
      </c>
      <c r="C53" s="2">
        <v>43830</v>
      </c>
      <c r="D53" s="3" t="str">
        <f t="shared" si="1"/>
        <v>2000</v>
      </c>
      <c r="E53" s="3" t="str">
        <f t="shared" si="2"/>
        <v>2500</v>
      </c>
      <c r="F53" s="8" t="s">
        <v>97</v>
      </c>
      <c r="G53" t="str">
        <f>TRIM(VLOOKUP(F53,[1]Partidas!$A$2:$B$332,2,))</f>
        <v>Materiales, accesorios y suministros de laboratorio</v>
      </c>
      <c r="H53" s="11">
        <v>4537</v>
      </c>
      <c r="I53" s="11">
        <v>382754.81</v>
      </c>
      <c r="J53" s="11">
        <v>248217.81</v>
      </c>
      <c r="K53" s="11">
        <v>248217.81</v>
      </c>
      <c r="L53" s="11">
        <v>248217.81</v>
      </c>
      <c r="M53" s="11">
        <v>248217.81</v>
      </c>
      <c r="N53" s="4" t="str">
        <f t="shared" si="0"/>
        <v>Se realizaron ampliaciones al presupuesto en el periodo</v>
      </c>
      <c r="O53" s="6" t="s">
        <v>178</v>
      </c>
      <c r="P53" t="s">
        <v>176</v>
      </c>
      <c r="Q53" s="2">
        <v>43861</v>
      </c>
      <c r="R53" s="2">
        <v>43830</v>
      </c>
    </row>
    <row r="54" spans="1:18" x14ac:dyDescent="0.25">
      <c r="A54">
        <v>2019</v>
      </c>
      <c r="B54" s="2">
        <v>43739</v>
      </c>
      <c r="C54" s="2">
        <v>43830</v>
      </c>
      <c r="D54" s="3" t="str">
        <f t="shared" si="1"/>
        <v>2000</v>
      </c>
      <c r="E54" s="3" t="str">
        <f t="shared" si="2"/>
        <v>2500</v>
      </c>
      <c r="F54" s="8" t="s">
        <v>98</v>
      </c>
      <c r="G54" t="str">
        <f>TRIM(VLOOKUP(F54,[1]Partidas!$A$2:$B$332,2,))</f>
        <v>Fibras sintéticas, hules, plásticos y derivados</v>
      </c>
      <c r="H54" s="11">
        <v>53602</v>
      </c>
      <c r="I54" s="11">
        <v>92852.84</v>
      </c>
      <c r="J54" s="11">
        <v>40160.15</v>
      </c>
      <c r="K54" s="11">
        <v>40160.15</v>
      </c>
      <c r="L54" s="11">
        <v>40160.15</v>
      </c>
      <c r="M54" s="11">
        <v>40160.15</v>
      </c>
      <c r="N54" s="4" t="str">
        <f t="shared" si="0"/>
        <v>Se realizaron ampliaciones al presupuesto en el periodo</v>
      </c>
      <c r="O54" s="6" t="s">
        <v>178</v>
      </c>
      <c r="P54" t="s">
        <v>176</v>
      </c>
      <c r="Q54" s="2">
        <v>43861</v>
      </c>
      <c r="R54" s="2">
        <v>43830</v>
      </c>
    </row>
    <row r="55" spans="1:18" x14ac:dyDescent="0.25">
      <c r="A55">
        <v>2019</v>
      </c>
      <c r="B55" s="2">
        <v>43739</v>
      </c>
      <c r="C55" s="2">
        <v>43830</v>
      </c>
      <c r="D55" s="3" t="str">
        <f t="shared" si="1"/>
        <v>2000</v>
      </c>
      <c r="E55" s="3" t="str">
        <f t="shared" si="2"/>
        <v>2500</v>
      </c>
      <c r="F55" s="8" t="s">
        <v>99</v>
      </c>
      <c r="G55" t="str">
        <f>TRIM(VLOOKUP(F55,[1]Partidas!$A$2:$B$332,2,))</f>
        <v>Otros productos químicos</v>
      </c>
      <c r="H55" s="11">
        <v>34597</v>
      </c>
      <c r="I55" s="11">
        <v>37162.519999999997</v>
      </c>
      <c r="J55" s="11">
        <v>19573.84</v>
      </c>
      <c r="K55" s="11">
        <v>19573.84</v>
      </c>
      <c r="L55" s="11">
        <v>19573.84</v>
      </c>
      <c r="M55" s="11">
        <v>19573.84</v>
      </c>
      <c r="N55" s="4" t="str">
        <f t="shared" si="0"/>
        <v>Se realizaron ampliaciones al presupuesto en el periodo</v>
      </c>
      <c r="O55" s="6" t="s">
        <v>178</v>
      </c>
      <c r="P55" t="s">
        <v>176</v>
      </c>
      <c r="Q55" s="2">
        <v>43861</v>
      </c>
      <c r="R55" s="2">
        <v>43830</v>
      </c>
    </row>
    <row r="56" spans="1:18" x14ac:dyDescent="0.25">
      <c r="A56">
        <v>2019</v>
      </c>
      <c r="B56" s="2">
        <v>43739</v>
      </c>
      <c r="C56" s="2">
        <v>43830</v>
      </c>
      <c r="D56" s="3" t="str">
        <f t="shared" si="1"/>
        <v>2000</v>
      </c>
      <c r="E56" s="3" t="str">
        <f t="shared" si="2"/>
        <v>2600</v>
      </c>
      <c r="F56" s="8" t="s">
        <v>100</v>
      </c>
      <c r="G56" t="str">
        <f>TRIM(VLOOKUP(F56,[1]Partidas!$A$2:$B$332,2,))</f>
        <v>Combustibles</v>
      </c>
      <c r="H56" s="11">
        <v>291634</v>
      </c>
      <c r="I56" s="11">
        <v>1498883.17</v>
      </c>
      <c r="J56" s="11">
        <v>1480927.39</v>
      </c>
      <c r="K56" s="11">
        <v>1480927.39</v>
      </c>
      <c r="L56" s="11">
        <v>1480927.39</v>
      </c>
      <c r="M56" s="11">
        <v>1480927.39</v>
      </c>
      <c r="N56" s="4" t="str">
        <f t="shared" si="0"/>
        <v>Se realizaron ampliaciones al presupuesto en el periodo</v>
      </c>
      <c r="O56" s="6" t="s">
        <v>178</v>
      </c>
      <c r="P56" t="s">
        <v>176</v>
      </c>
      <c r="Q56" s="2">
        <v>43861</v>
      </c>
      <c r="R56" s="2">
        <v>43830</v>
      </c>
    </row>
    <row r="57" spans="1:18" x14ac:dyDescent="0.25">
      <c r="A57">
        <v>2019</v>
      </c>
      <c r="B57" s="2">
        <v>43739</v>
      </c>
      <c r="C57" s="2">
        <v>43830</v>
      </c>
      <c r="D57" s="3" t="str">
        <f t="shared" si="1"/>
        <v>2000</v>
      </c>
      <c r="E57" s="3" t="str">
        <f t="shared" si="2"/>
        <v>2600</v>
      </c>
      <c r="F57" s="8" t="s">
        <v>101</v>
      </c>
      <c r="G57" t="str">
        <f>TRIM(VLOOKUP(F57,[1]Partidas!$A$2:$B$332,2,))</f>
        <v>Lubricantes y aditivos</v>
      </c>
      <c r="H57" s="11">
        <v>8436</v>
      </c>
      <c r="I57" s="11">
        <v>5062.2299999999996</v>
      </c>
      <c r="J57" s="11">
        <v>126.22</v>
      </c>
      <c r="K57" s="11">
        <v>126.22</v>
      </c>
      <c r="L57" s="11">
        <v>126.22</v>
      </c>
      <c r="M57" s="11">
        <v>126.22</v>
      </c>
      <c r="N57" s="4" t="str">
        <f t="shared" si="0"/>
        <v>Se realizaron reducciones al presupuesto en el periodo</v>
      </c>
      <c r="O57" s="6" t="s">
        <v>178</v>
      </c>
      <c r="P57" t="s">
        <v>176</v>
      </c>
      <c r="Q57" s="2">
        <v>43861</v>
      </c>
      <c r="R57" s="2">
        <v>43830</v>
      </c>
    </row>
    <row r="58" spans="1:18" x14ac:dyDescent="0.25">
      <c r="A58">
        <v>2019</v>
      </c>
      <c r="B58" s="2">
        <v>43739</v>
      </c>
      <c r="C58" s="2">
        <v>43830</v>
      </c>
      <c r="D58" s="3" t="str">
        <f t="shared" si="1"/>
        <v>2000</v>
      </c>
      <c r="E58" s="3" t="str">
        <f t="shared" si="2"/>
        <v>2700</v>
      </c>
      <c r="F58" s="8" t="s">
        <v>102</v>
      </c>
      <c r="G58" t="str">
        <f>TRIM(VLOOKUP(F58,[1]Partidas!$A$2:$B$332,2,))</f>
        <v>Vestuario y uniformes</v>
      </c>
      <c r="H58" s="11">
        <v>164827</v>
      </c>
      <c r="I58" s="11">
        <v>233887.61</v>
      </c>
      <c r="J58" s="11">
        <v>214742.67</v>
      </c>
      <c r="K58" s="11">
        <v>214742.67</v>
      </c>
      <c r="L58" s="11">
        <v>214742.67</v>
      </c>
      <c r="M58" s="11">
        <v>214742.67</v>
      </c>
      <c r="N58" s="4" t="str">
        <f t="shared" si="0"/>
        <v>Se realizaron ampliaciones al presupuesto en el periodo</v>
      </c>
      <c r="O58" s="6" t="s">
        <v>178</v>
      </c>
      <c r="P58" t="s">
        <v>176</v>
      </c>
      <c r="Q58" s="2">
        <v>43861</v>
      </c>
      <c r="R58" s="2">
        <v>43830</v>
      </c>
    </row>
    <row r="59" spans="1:18" x14ac:dyDescent="0.25">
      <c r="A59">
        <v>2019</v>
      </c>
      <c r="B59" s="2">
        <v>43739</v>
      </c>
      <c r="C59" s="2">
        <v>43830</v>
      </c>
      <c r="D59" s="3" t="str">
        <f t="shared" si="1"/>
        <v>2000</v>
      </c>
      <c r="E59" s="3" t="str">
        <f t="shared" si="2"/>
        <v>2700</v>
      </c>
      <c r="F59" s="8" t="s">
        <v>103</v>
      </c>
      <c r="G59" t="str">
        <f>TRIM(VLOOKUP(F59,[1]Partidas!$A$2:$B$332,2,))</f>
        <v>Prendas de seguridad y protección personal</v>
      </c>
      <c r="H59" s="11">
        <v>7792</v>
      </c>
      <c r="I59" s="11">
        <v>15649.72</v>
      </c>
      <c r="J59" s="11">
        <v>8780.7000000000007</v>
      </c>
      <c r="K59" s="11">
        <v>8780.7000000000007</v>
      </c>
      <c r="L59" s="11">
        <v>8780.7000000000007</v>
      </c>
      <c r="M59" s="11">
        <v>8780.7000000000007</v>
      </c>
      <c r="N59" s="4" t="str">
        <f t="shared" si="0"/>
        <v>Se realizaron ampliaciones al presupuesto en el periodo</v>
      </c>
      <c r="O59" s="6" t="s">
        <v>178</v>
      </c>
      <c r="P59" t="s">
        <v>176</v>
      </c>
      <c r="Q59" s="2">
        <v>43861</v>
      </c>
      <c r="R59" s="2">
        <v>43830</v>
      </c>
    </row>
    <row r="60" spans="1:18" x14ac:dyDescent="0.25">
      <c r="A60">
        <v>2019</v>
      </c>
      <c r="B60" s="2">
        <v>43739</v>
      </c>
      <c r="C60" s="2">
        <v>43830</v>
      </c>
      <c r="D60" s="3" t="str">
        <f t="shared" si="1"/>
        <v>2000</v>
      </c>
      <c r="E60" s="3" t="str">
        <f t="shared" si="2"/>
        <v>2700</v>
      </c>
      <c r="F60" s="8" t="s">
        <v>104</v>
      </c>
      <c r="G60" t="str">
        <f>TRIM(VLOOKUP(F60,[1]Partidas!$A$2:$B$332,2,))</f>
        <v>Artículos deportivos</v>
      </c>
      <c r="H60" s="11">
        <v>25853</v>
      </c>
      <c r="I60" s="11">
        <v>30495.09</v>
      </c>
      <c r="J60" s="11">
        <v>27406.09</v>
      </c>
      <c r="K60" s="11">
        <v>27406.09</v>
      </c>
      <c r="L60" s="11">
        <v>27406.09</v>
      </c>
      <c r="M60" s="11">
        <v>27406.09</v>
      </c>
      <c r="N60" s="4" t="str">
        <f t="shared" si="0"/>
        <v>Se realizaron ampliaciones al presupuesto en el periodo</v>
      </c>
      <c r="O60" s="6" t="s">
        <v>178</v>
      </c>
      <c r="P60" t="s">
        <v>176</v>
      </c>
      <c r="Q60" s="2">
        <v>43861</v>
      </c>
      <c r="R60" s="2">
        <v>43830</v>
      </c>
    </row>
    <row r="61" spans="1:18" x14ac:dyDescent="0.25">
      <c r="A61">
        <v>2019</v>
      </c>
      <c r="B61" s="2">
        <v>43739</v>
      </c>
      <c r="C61" s="2">
        <v>43830</v>
      </c>
      <c r="D61" s="3" t="str">
        <f t="shared" si="1"/>
        <v>2000</v>
      </c>
      <c r="E61" s="3" t="str">
        <f t="shared" si="2"/>
        <v>2700</v>
      </c>
      <c r="F61" s="8" t="s">
        <v>105</v>
      </c>
      <c r="G61" t="str">
        <f>TRIM(VLOOKUP(F61,[1]Partidas!$A$2:$B$332,2,))</f>
        <v>Productos textiles</v>
      </c>
      <c r="H61" s="11">
        <v>24532</v>
      </c>
      <c r="I61" s="11">
        <v>20831.52</v>
      </c>
      <c r="J61" s="11">
        <v>17008.53</v>
      </c>
      <c r="K61" s="11">
        <v>17008.53</v>
      </c>
      <c r="L61" s="11">
        <v>17008.53</v>
      </c>
      <c r="M61" s="11">
        <v>17008.53</v>
      </c>
      <c r="N61" s="4" t="str">
        <f t="shared" si="0"/>
        <v>Se realizaron reducciones al presupuesto en el periodo</v>
      </c>
      <c r="O61" s="6" t="s">
        <v>178</v>
      </c>
      <c r="P61" t="s">
        <v>176</v>
      </c>
      <c r="Q61" s="2">
        <v>43861</v>
      </c>
      <c r="R61" s="2">
        <v>43830</v>
      </c>
    </row>
    <row r="62" spans="1:18" x14ac:dyDescent="0.25">
      <c r="A62">
        <v>2019</v>
      </c>
      <c r="B62" s="2">
        <v>43739</v>
      </c>
      <c r="C62" s="2">
        <v>43830</v>
      </c>
      <c r="D62" s="3" t="str">
        <f t="shared" si="1"/>
        <v>2000</v>
      </c>
      <c r="E62" s="3" t="str">
        <f t="shared" si="2"/>
        <v>2800</v>
      </c>
      <c r="F62" s="8" t="s">
        <v>179</v>
      </c>
      <c r="G62" t="str">
        <f>TRIM(VLOOKUP(F62,[1]Partidas!$A$2:$B$332,2,))</f>
        <v>Materiales para el señalamiento de tránsito</v>
      </c>
      <c r="H62" s="11">
        <v>0</v>
      </c>
      <c r="I62" s="11">
        <v>980.02</v>
      </c>
      <c r="J62" s="11">
        <v>980.02</v>
      </c>
      <c r="K62" s="11">
        <v>980.02</v>
      </c>
      <c r="L62" s="11">
        <v>980.02</v>
      </c>
      <c r="M62" s="11">
        <v>980.02</v>
      </c>
      <c r="N62" s="4" t="str">
        <f t="shared" si="0"/>
        <v>Se realizaron ampliaciones al presupuesto en el periodo</v>
      </c>
      <c r="O62" s="6" t="s">
        <v>178</v>
      </c>
      <c r="P62" t="s">
        <v>176</v>
      </c>
      <c r="Q62" s="2">
        <v>43861</v>
      </c>
      <c r="R62" s="2">
        <v>43830</v>
      </c>
    </row>
    <row r="63" spans="1:18" x14ac:dyDescent="0.25">
      <c r="A63">
        <v>2019</v>
      </c>
      <c r="B63" s="2">
        <v>43739</v>
      </c>
      <c r="C63" s="2">
        <v>43830</v>
      </c>
      <c r="D63" s="3" t="str">
        <f t="shared" si="1"/>
        <v>2000</v>
      </c>
      <c r="E63" s="3" t="str">
        <f t="shared" si="2"/>
        <v>2900</v>
      </c>
      <c r="F63" s="8" t="s">
        <v>106</v>
      </c>
      <c r="G63" t="str">
        <f>TRIM(VLOOKUP(F63,[1]Partidas!$A$2:$B$332,2,))</f>
        <v>Herramientas menores</v>
      </c>
      <c r="H63" s="11">
        <v>171239</v>
      </c>
      <c r="I63" s="11">
        <v>82448.100000000006</v>
      </c>
      <c r="J63" s="11">
        <v>59922.67</v>
      </c>
      <c r="K63" s="11">
        <v>59922.67</v>
      </c>
      <c r="L63" s="11">
        <v>59922.67</v>
      </c>
      <c r="M63" s="11">
        <v>59922.67</v>
      </c>
      <c r="N63" s="4" t="str">
        <f t="shared" si="0"/>
        <v>Se realizaron reducciones al presupuesto en el periodo</v>
      </c>
      <c r="O63" s="6" t="s">
        <v>178</v>
      </c>
      <c r="P63" t="s">
        <v>176</v>
      </c>
      <c r="Q63" s="2">
        <v>43861</v>
      </c>
      <c r="R63" s="2">
        <v>43830</v>
      </c>
    </row>
    <row r="64" spans="1:18" x14ac:dyDescent="0.25">
      <c r="A64">
        <v>2019</v>
      </c>
      <c r="B64" s="2">
        <v>43739</v>
      </c>
      <c r="C64" s="2">
        <v>43830</v>
      </c>
      <c r="D64" s="3" t="str">
        <f t="shared" si="1"/>
        <v>2000</v>
      </c>
      <c r="E64" s="3" t="str">
        <f t="shared" si="2"/>
        <v>2900</v>
      </c>
      <c r="F64" s="8" t="s">
        <v>107</v>
      </c>
      <c r="G64" t="str">
        <f>TRIM(VLOOKUP(F64,[1]Partidas!$A$2:$B$332,2,))</f>
        <v>Refacciones y accesorios menores de edificios</v>
      </c>
      <c r="H64" s="11">
        <v>400</v>
      </c>
      <c r="I64" s="11">
        <v>36161.660000000003</v>
      </c>
      <c r="J64" s="11">
        <v>35446.660000000003</v>
      </c>
      <c r="K64" s="11">
        <v>35446.660000000003</v>
      </c>
      <c r="L64" s="11">
        <v>35446.660000000003</v>
      </c>
      <c r="M64" s="11">
        <v>35446.660000000003</v>
      </c>
      <c r="N64" s="4" t="str">
        <f t="shared" si="0"/>
        <v>Se realizaron ampliaciones al presupuesto en el periodo</v>
      </c>
      <c r="O64" s="6" t="s">
        <v>178</v>
      </c>
      <c r="P64" t="s">
        <v>176</v>
      </c>
      <c r="Q64" s="2">
        <v>43861</v>
      </c>
      <c r="R64" s="2">
        <v>43830</v>
      </c>
    </row>
    <row r="65" spans="1:18" x14ac:dyDescent="0.25">
      <c r="A65">
        <v>2019</v>
      </c>
      <c r="B65" s="2">
        <v>43739</v>
      </c>
      <c r="C65" s="2">
        <v>43830</v>
      </c>
      <c r="D65" s="3" t="str">
        <f t="shared" si="1"/>
        <v>2000</v>
      </c>
      <c r="E65" s="3" t="str">
        <f t="shared" si="2"/>
        <v>2900</v>
      </c>
      <c r="F65" s="8" t="s">
        <v>108</v>
      </c>
      <c r="G65" t="str">
        <f>TRIM(VLOOKUP(F65,[1]Partidas!$A$2:$B$332,2,))</f>
        <v>Refacciones y accesorios menores de mobiliario y equipo de administración, educacional y recreativo</v>
      </c>
      <c r="H65" s="11">
        <v>265306</v>
      </c>
      <c r="I65" s="11">
        <v>1828473.64</v>
      </c>
      <c r="J65" s="11">
        <v>1549977.7</v>
      </c>
      <c r="K65" s="11">
        <v>1549977.7</v>
      </c>
      <c r="L65" s="11">
        <v>1549977.7</v>
      </c>
      <c r="M65" s="11">
        <v>1549977.7</v>
      </c>
      <c r="N65" s="4" t="str">
        <f t="shared" si="0"/>
        <v>Se realizaron ampliaciones al presupuesto en el periodo</v>
      </c>
      <c r="O65" s="6" t="s">
        <v>178</v>
      </c>
      <c r="P65" t="s">
        <v>176</v>
      </c>
      <c r="Q65" s="2">
        <v>43861</v>
      </c>
      <c r="R65" s="2">
        <v>43830</v>
      </c>
    </row>
    <row r="66" spans="1:18" x14ac:dyDescent="0.25">
      <c r="A66">
        <v>2019</v>
      </c>
      <c r="B66" s="2">
        <v>43739</v>
      </c>
      <c r="C66" s="2">
        <v>43830</v>
      </c>
      <c r="D66" s="3" t="str">
        <f t="shared" si="1"/>
        <v>2000</v>
      </c>
      <c r="E66" s="3" t="str">
        <f t="shared" si="2"/>
        <v>2900</v>
      </c>
      <c r="F66" s="8" t="s">
        <v>109</v>
      </c>
      <c r="G66" t="str">
        <f>TRIM(VLOOKUP(F66,[1]Partidas!$A$2:$B$332,2,))</f>
        <v>Refacciones y accesorios menores de equipo de cómputo y tecnologías de la información</v>
      </c>
      <c r="H66" s="11">
        <v>204910</v>
      </c>
      <c r="I66" s="11">
        <v>1251023.7</v>
      </c>
      <c r="J66" s="11">
        <v>782484.7</v>
      </c>
      <c r="K66" s="11">
        <v>782484.7</v>
      </c>
      <c r="L66" s="11">
        <v>782484.7</v>
      </c>
      <c r="M66" s="11">
        <v>782484.7</v>
      </c>
      <c r="N66" s="4" t="str">
        <f t="shared" si="0"/>
        <v>Se realizaron ampliaciones al presupuesto en el periodo</v>
      </c>
      <c r="O66" s="6" t="s">
        <v>178</v>
      </c>
      <c r="P66" t="s">
        <v>176</v>
      </c>
      <c r="Q66" s="2">
        <v>43861</v>
      </c>
      <c r="R66" s="2">
        <v>43830</v>
      </c>
    </row>
    <row r="67" spans="1:18" x14ac:dyDescent="0.25">
      <c r="A67">
        <v>2019</v>
      </c>
      <c r="B67" s="2">
        <v>43739</v>
      </c>
      <c r="C67" s="2">
        <v>43830</v>
      </c>
      <c r="D67" s="3" t="str">
        <f t="shared" si="1"/>
        <v>2000</v>
      </c>
      <c r="E67" s="3" t="str">
        <f t="shared" si="2"/>
        <v>2900</v>
      </c>
      <c r="F67" s="8" t="s">
        <v>110</v>
      </c>
      <c r="G67" t="str">
        <f>TRIM(VLOOKUP(F67,[1]Partidas!$A$2:$B$332,2,))</f>
        <v>Refacciones y accesorios menores de equipo de transporte</v>
      </c>
      <c r="H67" s="11">
        <v>29964</v>
      </c>
      <c r="I67" s="11">
        <v>17126</v>
      </c>
      <c r="J67" s="11">
        <v>6376.27</v>
      </c>
      <c r="K67" s="11">
        <v>6376.27</v>
      </c>
      <c r="L67" s="11">
        <v>6376.27</v>
      </c>
      <c r="M67" s="11">
        <v>6376.27</v>
      </c>
      <c r="N67" s="4" t="str">
        <f t="shared" si="0"/>
        <v>Se realizaron reducciones al presupuesto en el periodo</v>
      </c>
      <c r="O67" s="6" t="s">
        <v>178</v>
      </c>
      <c r="P67" t="s">
        <v>176</v>
      </c>
      <c r="Q67" s="2">
        <v>43861</v>
      </c>
      <c r="R67" s="2">
        <v>43830</v>
      </c>
    </row>
    <row r="68" spans="1:18" x14ac:dyDescent="0.25">
      <c r="A68">
        <v>2019</v>
      </c>
      <c r="B68" s="2">
        <v>43739</v>
      </c>
      <c r="C68" s="2">
        <v>43830</v>
      </c>
      <c r="D68" s="3" t="str">
        <f t="shared" si="1"/>
        <v>2000</v>
      </c>
      <c r="E68" s="3" t="str">
        <f t="shared" si="2"/>
        <v>2900</v>
      </c>
      <c r="F68" s="8" t="s">
        <v>111</v>
      </c>
      <c r="G68" t="str">
        <f>TRIM(VLOOKUP(F68,[1]Partidas!$A$2:$B$332,2,))</f>
        <v>Refacciones y accesorios menores de maquinaria y otros equipos</v>
      </c>
      <c r="H68" s="11">
        <v>2978</v>
      </c>
      <c r="I68" s="11">
        <v>3128</v>
      </c>
      <c r="J68" s="11">
        <v>1268.81</v>
      </c>
      <c r="K68" s="11">
        <v>1268.81</v>
      </c>
      <c r="L68" s="11">
        <v>1268.81</v>
      </c>
      <c r="M68" s="11">
        <v>1268.81</v>
      </c>
      <c r="N68" s="4" t="str">
        <f t="shared" si="0"/>
        <v>Se realizaron ampliaciones al presupuesto en el periodo</v>
      </c>
      <c r="O68" s="6" t="s">
        <v>178</v>
      </c>
      <c r="P68" t="s">
        <v>176</v>
      </c>
      <c r="Q68" s="2">
        <v>43861</v>
      </c>
      <c r="R68" s="2">
        <v>43830</v>
      </c>
    </row>
    <row r="69" spans="1:18" x14ac:dyDescent="0.25">
      <c r="A69">
        <v>2019</v>
      </c>
      <c r="B69" s="2">
        <v>43739</v>
      </c>
      <c r="C69" s="2">
        <v>43830</v>
      </c>
      <c r="D69" s="3" t="str">
        <f t="shared" si="1"/>
        <v>2000</v>
      </c>
      <c r="E69" s="3" t="str">
        <f t="shared" si="2"/>
        <v>2900</v>
      </c>
      <c r="F69" s="8" t="s">
        <v>112</v>
      </c>
      <c r="G69" t="str">
        <f>TRIM(VLOOKUP(F69,[1]Partidas!$A$2:$B$332,2,))</f>
        <v>Refacciones y accesorios menores otros bienes muebles</v>
      </c>
      <c r="H69" s="11">
        <v>609</v>
      </c>
      <c r="I69" s="11">
        <v>18454.11</v>
      </c>
      <c r="J69" s="11">
        <v>1240.99</v>
      </c>
      <c r="K69" s="11">
        <v>1240.99</v>
      </c>
      <c r="L69" s="11">
        <v>1240.99</v>
      </c>
      <c r="M69" s="11">
        <v>1240.99</v>
      </c>
      <c r="N69" s="4" t="str">
        <f t="shared" si="0"/>
        <v>Se realizaron ampliaciones al presupuesto en el periodo</v>
      </c>
      <c r="O69" s="6" t="s">
        <v>178</v>
      </c>
      <c r="P69" t="s">
        <v>176</v>
      </c>
      <c r="Q69" s="2">
        <v>43861</v>
      </c>
      <c r="R69" s="2">
        <v>43830</v>
      </c>
    </row>
    <row r="70" spans="1:18" x14ac:dyDescent="0.25">
      <c r="A70">
        <v>2019</v>
      </c>
      <c r="B70" s="2">
        <v>43739</v>
      </c>
      <c r="C70" s="2">
        <v>43830</v>
      </c>
      <c r="D70" s="3" t="str">
        <f t="shared" si="1"/>
        <v>3000</v>
      </c>
      <c r="E70" s="3" t="str">
        <f t="shared" si="2"/>
        <v>3100</v>
      </c>
      <c r="F70" s="8" t="s">
        <v>113</v>
      </c>
      <c r="G70" t="str">
        <f>TRIM(VLOOKUP(F70,[1]Partidas!$A$2:$B$332,2,))</f>
        <v>Servicio de Energía eléctrica</v>
      </c>
      <c r="H70" s="11">
        <v>2209581</v>
      </c>
      <c r="I70" s="11">
        <v>3113191.89</v>
      </c>
      <c r="J70" s="11">
        <v>2825642</v>
      </c>
      <c r="K70" s="11">
        <v>2825642</v>
      </c>
      <c r="L70" s="11">
        <v>2825642</v>
      </c>
      <c r="M70" s="11">
        <v>2825642</v>
      </c>
      <c r="N70" s="4" t="str">
        <f t="shared" si="0"/>
        <v>Se realizaron ampliaciones al presupuesto en el periodo</v>
      </c>
      <c r="O70" s="6" t="s">
        <v>178</v>
      </c>
      <c r="P70" t="s">
        <v>176</v>
      </c>
      <c r="Q70" s="2">
        <v>43861</v>
      </c>
      <c r="R70" s="2">
        <v>43830</v>
      </c>
    </row>
    <row r="71" spans="1:18" x14ac:dyDescent="0.25">
      <c r="A71">
        <v>2019</v>
      </c>
      <c r="B71" s="2">
        <v>43739</v>
      </c>
      <c r="C71" s="2">
        <v>43830</v>
      </c>
      <c r="D71" s="3" t="str">
        <f t="shared" si="1"/>
        <v>3000</v>
      </c>
      <c r="E71" s="3" t="str">
        <f t="shared" si="2"/>
        <v>3100</v>
      </c>
      <c r="F71" s="9" t="s">
        <v>114</v>
      </c>
      <c r="G71" t="str">
        <f>TRIM(VLOOKUP(F71,[1]Partidas!$A$2:$B$332,2,))</f>
        <v>Servicio de Agua</v>
      </c>
      <c r="H71" s="11">
        <v>180541</v>
      </c>
      <c r="I71" s="11">
        <v>249318.75</v>
      </c>
      <c r="J71" s="11">
        <v>123777.75</v>
      </c>
      <c r="K71" s="11">
        <v>123777.75</v>
      </c>
      <c r="L71" s="11">
        <v>123777.75</v>
      </c>
      <c r="M71" s="11">
        <v>123777.75</v>
      </c>
      <c r="N71" s="4" t="str">
        <f t="shared" si="0"/>
        <v>Se realizaron ampliaciones al presupuesto en el periodo</v>
      </c>
      <c r="O71" s="6" t="s">
        <v>178</v>
      </c>
      <c r="P71" t="s">
        <v>176</v>
      </c>
      <c r="Q71" s="2">
        <v>43861</v>
      </c>
      <c r="R71" s="2">
        <v>43830</v>
      </c>
    </row>
    <row r="72" spans="1:18" x14ac:dyDescent="0.25">
      <c r="A72">
        <v>2019</v>
      </c>
      <c r="B72" s="2">
        <v>43739</v>
      </c>
      <c r="C72" s="2">
        <v>43830</v>
      </c>
      <c r="D72" s="3" t="str">
        <f t="shared" si="1"/>
        <v>3000</v>
      </c>
      <c r="E72" s="3" t="str">
        <f t="shared" si="2"/>
        <v>3100</v>
      </c>
      <c r="F72" s="8" t="s">
        <v>115</v>
      </c>
      <c r="G72" t="str">
        <f>TRIM(VLOOKUP(F72,[1]Partidas!$A$2:$B$332,2,))</f>
        <v>Servicio telefónico tradicional</v>
      </c>
      <c r="H72" s="11">
        <v>133410</v>
      </c>
      <c r="I72" s="11">
        <v>220426.1</v>
      </c>
      <c r="J72" s="11">
        <v>101102.49</v>
      </c>
      <c r="K72" s="11">
        <v>101102.49</v>
      </c>
      <c r="L72" s="11">
        <v>101102.49</v>
      </c>
      <c r="M72" s="11">
        <v>101102.49</v>
      </c>
      <c r="N72" s="4" t="str">
        <f t="shared" si="0"/>
        <v>Se realizaron ampliaciones al presupuesto en el periodo</v>
      </c>
      <c r="O72" s="6" t="s">
        <v>178</v>
      </c>
      <c r="P72" t="s">
        <v>176</v>
      </c>
      <c r="Q72" s="2">
        <v>43861</v>
      </c>
      <c r="R72" s="2">
        <v>43830</v>
      </c>
    </row>
    <row r="73" spans="1:18" x14ac:dyDescent="0.25">
      <c r="A73">
        <v>2019</v>
      </c>
      <c r="B73" s="2">
        <v>43739</v>
      </c>
      <c r="C73" s="2">
        <v>43830</v>
      </c>
      <c r="D73" s="3" t="str">
        <f t="shared" ref="D73:D130" si="3">CONCATENATE(MID(E73,1,1),"000")</f>
        <v>3000</v>
      </c>
      <c r="E73" s="3" t="str">
        <f t="shared" ref="E73:E130" si="4">CONCATENATE(MID(F73,1,2),"00")</f>
        <v>3100</v>
      </c>
      <c r="F73" s="8" t="s">
        <v>116</v>
      </c>
      <c r="G73" t="str">
        <f>TRIM(VLOOKUP(F73,[1]Partidas!$A$2:$B$332,2,))</f>
        <v>Servicio de Telefonía celular</v>
      </c>
      <c r="H73" s="11">
        <v>5315</v>
      </c>
      <c r="I73" s="11">
        <v>5925</v>
      </c>
      <c r="J73" s="11">
        <v>710</v>
      </c>
      <c r="K73" s="11">
        <v>710</v>
      </c>
      <c r="L73" s="11">
        <v>710</v>
      </c>
      <c r="M73" s="11">
        <v>710</v>
      </c>
      <c r="N73" s="4" t="str">
        <f t="shared" ref="N73:N130" si="5">IF(H73=I73,"No se realizaron movimientos al presupuesto en el periodo",IF(H73&gt;I73,"Se realizaron reducciones al presupuesto en el periodo","Se realizaron ampliaciones al presupuesto en el periodo"))</f>
        <v>Se realizaron ampliaciones al presupuesto en el periodo</v>
      </c>
      <c r="O73" s="6" t="s">
        <v>178</v>
      </c>
      <c r="P73" t="s">
        <v>176</v>
      </c>
      <c r="Q73" s="2">
        <v>43861</v>
      </c>
      <c r="R73" s="2">
        <v>43830</v>
      </c>
    </row>
    <row r="74" spans="1:18" x14ac:dyDescent="0.25">
      <c r="A74">
        <v>2019</v>
      </c>
      <c r="B74" s="2">
        <v>43739</v>
      </c>
      <c r="C74" s="2">
        <v>43830</v>
      </c>
      <c r="D74" s="3" t="str">
        <f t="shared" si="3"/>
        <v>3000</v>
      </c>
      <c r="E74" s="3" t="str">
        <f t="shared" si="4"/>
        <v>3100</v>
      </c>
      <c r="F74" s="8" t="s">
        <v>117</v>
      </c>
      <c r="G74" t="str">
        <f>TRIM(VLOOKUP(F74,[1]Partidas!$A$2:$B$332,2,))</f>
        <v>Servicios de acceso de Internet, redes y procesamiento de información</v>
      </c>
      <c r="H74" s="11">
        <v>192987</v>
      </c>
      <c r="I74" s="11">
        <v>575185.93999999994</v>
      </c>
      <c r="J74" s="11">
        <v>545035.98</v>
      </c>
      <c r="K74" s="11">
        <v>545035.98</v>
      </c>
      <c r="L74" s="11">
        <v>545035.98</v>
      </c>
      <c r="M74" s="11">
        <v>545035.98</v>
      </c>
      <c r="N74" s="4" t="str">
        <f t="shared" si="5"/>
        <v>Se realizaron ampliaciones al presupuesto en el periodo</v>
      </c>
      <c r="O74" s="6" t="s">
        <v>178</v>
      </c>
      <c r="P74" t="s">
        <v>176</v>
      </c>
      <c r="Q74" s="2">
        <v>43861</v>
      </c>
      <c r="R74" s="2">
        <v>43830</v>
      </c>
    </row>
    <row r="75" spans="1:18" x14ac:dyDescent="0.25">
      <c r="A75">
        <v>2019</v>
      </c>
      <c r="B75" s="2">
        <v>43739</v>
      </c>
      <c r="C75" s="2">
        <v>43830</v>
      </c>
      <c r="D75" s="3" t="str">
        <f t="shared" si="3"/>
        <v>3000</v>
      </c>
      <c r="E75" s="3" t="str">
        <f t="shared" si="4"/>
        <v>3100</v>
      </c>
      <c r="F75" s="9" t="s">
        <v>118</v>
      </c>
      <c r="G75" t="str">
        <f>TRIM(VLOOKUP(F75,[1]Partidas!$A$2:$B$332,2,))</f>
        <v>Servicios postales y telegráficos</v>
      </c>
      <c r="H75" s="11">
        <v>16027</v>
      </c>
      <c r="I75" s="11">
        <v>16027</v>
      </c>
      <c r="J75" s="11">
        <v>5220</v>
      </c>
      <c r="K75" s="11">
        <v>5220</v>
      </c>
      <c r="L75" s="11">
        <v>5220</v>
      </c>
      <c r="M75" s="11">
        <v>5220</v>
      </c>
      <c r="N75" s="4" t="str">
        <f t="shared" si="5"/>
        <v>No se realizaron movimientos al presupuesto en el periodo</v>
      </c>
      <c r="O75" s="6" t="s">
        <v>178</v>
      </c>
      <c r="P75" t="s">
        <v>176</v>
      </c>
      <c r="Q75" s="2">
        <v>43861</v>
      </c>
      <c r="R75" s="2">
        <v>43830</v>
      </c>
    </row>
    <row r="76" spans="1:18" x14ac:dyDescent="0.25">
      <c r="A76">
        <v>2019</v>
      </c>
      <c r="B76" s="2">
        <v>43739</v>
      </c>
      <c r="C76" s="2">
        <v>43830</v>
      </c>
      <c r="D76" s="3" t="str">
        <f t="shared" si="3"/>
        <v>3000</v>
      </c>
      <c r="E76" s="3" t="str">
        <f t="shared" si="4"/>
        <v>3200</v>
      </c>
      <c r="F76" s="8" t="s">
        <v>119</v>
      </c>
      <c r="G76" t="str">
        <f>TRIM(VLOOKUP(F76,[1]Partidas!$A$2:$B$332,2,))</f>
        <v>Arrendamiento de edificios y Locales</v>
      </c>
      <c r="H76" s="11">
        <v>15054</v>
      </c>
      <c r="I76" s="11">
        <v>45794</v>
      </c>
      <c r="J76" s="11">
        <v>42920</v>
      </c>
      <c r="K76" s="11">
        <v>42920</v>
      </c>
      <c r="L76" s="11">
        <v>42920</v>
      </c>
      <c r="M76" s="11">
        <v>42920</v>
      </c>
      <c r="N76" s="4" t="str">
        <f t="shared" si="5"/>
        <v>Se realizaron ampliaciones al presupuesto en el periodo</v>
      </c>
      <c r="O76" s="6" t="s">
        <v>178</v>
      </c>
      <c r="P76" t="s">
        <v>176</v>
      </c>
      <c r="Q76" s="2">
        <v>43861</v>
      </c>
      <c r="R76" s="2">
        <v>43830</v>
      </c>
    </row>
    <row r="77" spans="1:18" x14ac:dyDescent="0.25">
      <c r="A77">
        <v>2019</v>
      </c>
      <c r="B77" s="2">
        <v>43739</v>
      </c>
      <c r="C77" s="2">
        <v>43830</v>
      </c>
      <c r="D77" s="3" t="str">
        <f t="shared" si="3"/>
        <v>3000</v>
      </c>
      <c r="E77" s="3" t="str">
        <f t="shared" si="4"/>
        <v>3200</v>
      </c>
      <c r="F77" s="8" t="s">
        <v>120</v>
      </c>
      <c r="G77" t="str">
        <f>TRIM(VLOOKUP(F77,[1]Partidas!$A$2:$B$332,2,))</f>
        <v>Arrendamiento de mobiliario y equipo de administración, educacional y recreativo</v>
      </c>
      <c r="H77" s="11">
        <v>207647</v>
      </c>
      <c r="I77" s="11">
        <v>766443.34</v>
      </c>
      <c r="J77" s="11">
        <v>599062.22</v>
      </c>
      <c r="K77" s="11">
        <v>599062.22</v>
      </c>
      <c r="L77" s="11">
        <v>599062.22</v>
      </c>
      <c r="M77" s="11">
        <v>599062.22</v>
      </c>
      <c r="N77" s="4" t="str">
        <f t="shared" si="5"/>
        <v>Se realizaron ampliaciones al presupuesto en el periodo</v>
      </c>
      <c r="O77" s="6" t="s">
        <v>178</v>
      </c>
      <c r="P77" t="s">
        <v>176</v>
      </c>
      <c r="Q77" s="2">
        <v>43861</v>
      </c>
      <c r="R77" s="2">
        <v>43830</v>
      </c>
    </row>
    <row r="78" spans="1:18" x14ac:dyDescent="0.25">
      <c r="A78">
        <v>2019</v>
      </c>
      <c r="B78" s="2">
        <v>43739</v>
      </c>
      <c r="C78" s="2">
        <v>43830</v>
      </c>
      <c r="D78" s="3" t="str">
        <f t="shared" si="3"/>
        <v>3000</v>
      </c>
      <c r="E78" s="3" t="str">
        <f t="shared" si="4"/>
        <v>3200</v>
      </c>
      <c r="F78" s="8" t="s">
        <v>121</v>
      </c>
      <c r="G78" t="str">
        <f>TRIM(VLOOKUP(F78,[1]Partidas!$A$2:$B$332,2,))</f>
        <v>Arrendamiento de equipo de transporte</v>
      </c>
      <c r="H78" s="11">
        <v>0</v>
      </c>
      <c r="I78" s="11">
        <v>123565.99</v>
      </c>
      <c r="J78" s="11">
        <v>123565.99</v>
      </c>
      <c r="K78" s="11">
        <v>123565.99</v>
      </c>
      <c r="L78" s="11">
        <v>123565.99</v>
      </c>
      <c r="M78" s="11">
        <v>123565.99</v>
      </c>
      <c r="N78" s="4" t="str">
        <f t="shared" si="5"/>
        <v>Se realizaron ampliaciones al presupuesto en el periodo</v>
      </c>
      <c r="O78" s="6" t="s">
        <v>178</v>
      </c>
      <c r="P78" t="s">
        <v>176</v>
      </c>
      <c r="Q78" s="2">
        <v>43861</v>
      </c>
      <c r="R78" s="2">
        <v>43830</v>
      </c>
    </row>
    <row r="79" spans="1:18" x14ac:dyDescent="0.25">
      <c r="A79">
        <v>2019</v>
      </c>
      <c r="B79" s="2">
        <v>43739</v>
      </c>
      <c r="C79" s="2">
        <v>43830</v>
      </c>
      <c r="D79" s="3" t="str">
        <f t="shared" si="3"/>
        <v>3000</v>
      </c>
      <c r="E79" s="3" t="str">
        <f t="shared" si="4"/>
        <v>3200</v>
      </c>
      <c r="F79" s="8" t="s">
        <v>122</v>
      </c>
      <c r="G79" t="str">
        <f>TRIM(VLOOKUP(F79,[1]Partidas!$A$2:$B$332,2,))</f>
        <v>Arrendamiento de maquinaria, equipos y herramientas</v>
      </c>
      <c r="H79" s="11">
        <v>1944</v>
      </c>
      <c r="I79" s="11">
        <v>3684</v>
      </c>
      <c r="J79" s="11">
        <v>1740</v>
      </c>
      <c r="K79" s="11">
        <v>1740</v>
      </c>
      <c r="L79" s="11">
        <v>1740</v>
      </c>
      <c r="M79" s="11">
        <v>1740</v>
      </c>
      <c r="N79" s="4" t="str">
        <f t="shared" si="5"/>
        <v>Se realizaron ampliaciones al presupuesto en el periodo</v>
      </c>
      <c r="O79" s="6" t="s">
        <v>178</v>
      </c>
      <c r="P79" t="s">
        <v>176</v>
      </c>
      <c r="Q79" s="2">
        <v>43861</v>
      </c>
      <c r="R79" s="2">
        <v>43830</v>
      </c>
    </row>
    <row r="80" spans="1:18" x14ac:dyDescent="0.25">
      <c r="A80">
        <v>2019</v>
      </c>
      <c r="B80" s="2">
        <v>43739</v>
      </c>
      <c r="C80" s="2">
        <v>43830</v>
      </c>
      <c r="D80" s="3" t="str">
        <f t="shared" si="3"/>
        <v>3000</v>
      </c>
      <c r="E80" s="3" t="str">
        <f t="shared" si="4"/>
        <v>3200</v>
      </c>
      <c r="F80" s="8" t="s">
        <v>123</v>
      </c>
      <c r="G80" t="str">
        <f>TRIM(VLOOKUP(F80,[1]Partidas!$A$2:$B$332,2,))</f>
        <v>Patentes, Regalías y Otros</v>
      </c>
      <c r="H80" s="11">
        <v>22248</v>
      </c>
      <c r="I80" s="11">
        <v>33061.769999999997</v>
      </c>
      <c r="J80" s="11">
        <v>20813.77</v>
      </c>
      <c r="K80" s="11">
        <v>20813.77</v>
      </c>
      <c r="L80" s="11">
        <v>20813.77</v>
      </c>
      <c r="M80" s="11">
        <v>20813.77</v>
      </c>
      <c r="N80" s="4" t="str">
        <f t="shared" si="5"/>
        <v>Se realizaron ampliaciones al presupuesto en el periodo</v>
      </c>
      <c r="O80" s="6" t="s">
        <v>178</v>
      </c>
      <c r="P80" t="s">
        <v>176</v>
      </c>
      <c r="Q80" s="2">
        <v>43861</v>
      </c>
      <c r="R80" s="2">
        <v>43830</v>
      </c>
    </row>
    <row r="81" spans="1:18" x14ac:dyDescent="0.25">
      <c r="A81">
        <v>2019</v>
      </c>
      <c r="B81" s="2">
        <v>43739</v>
      </c>
      <c r="C81" s="2">
        <v>43830</v>
      </c>
      <c r="D81" s="3" t="str">
        <f t="shared" si="3"/>
        <v>3000</v>
      </c>
      <c r="E81" s="3" t="str">
        <f t="shared" si="4"/>
        <v>3200</v>
      </c>
      <c r="F81" s="8" t="s">
        <v>124</v>
      </c>
      <c r="G81" t="str">
        <f>TRIM(VLOOKUP(F81,[1]Partidas!$A$2:$B$332,2,))</f>
        <v>Otros arrendamientos</v>
      </c>
      <c r="H81" s="11">
        <v>339109</v>
      </c>
      <c r="I81" s="11">
        <v>88226.91</v>
      </c>
      <c r="J81" s="11">
        <v>82889.2</v>
      </c>
      <c r="K81" s="11">
        <v>82889.2</v>
      </c>
      <c r="L81" s="11">
        <v>82889.2</v>
      </c>
      <c r="M81" s="11">
        <v>82889.2</v>
      </c>
      <c r="N81" s="4" t="str">
        <f t="shared" si="5"/>
        <v>Se realizaron reducciones al presupuesto en el periodo</v>
      </c>
      <c r="O81" s="6" t="s">
        <v>178</v>
      </c>
      <c r="P81" t="s">
        <v>176</v>
      </c>
      <c r="Q81" s="2">
        <v>43861</v>
      </c>
      <c r="R81" s="2">
        <v>43830</v>
      </c>
    </row>
    <row r="82" spans="1:18" x14ac:dyDescent="0.25">
      <c r="A82">
        <v>2019</v>
      </c>
      <c r="B82" s="2">
        <v>43739</v>
      </c>
      <c r="C82" s="2">
        <v>43830</v>
      </c>
      <c r="D82" s="3" t="str">
        <f t="shared" si="3"/>
        <v>3000</v>
      </c>
      <c r="E82" s="3" t="str">
        <f t="shared" si="4"/>
        <v>3300</v>
      </c>
      <c r="F82" s="8" t="s">
        <v>125</v>
      </c>
      <c r="G82" t="str">
        <f>TRIM(VLOOKUP(F82,[1]Partidas!$A$2:$B$332,2,))</f>
        <v>Servicios legales, de contabilidad, auditoría y relacionados</v>
      </c>
      <c r="H82" s="11">
        <v>959385</v>
      </c>
      <c r="I82" s="11">
        <v>1498914.44</v>
      </c>
      <c r="J82" s="11">
        <v>1311103.82</v>
      </c>
      <c r="K82" s="11">
        <v>1311103.82</v>
      </c>
      <c r="L82" s="11">
        <v>1311103.82</v>
      </c>
      <c r="M82" s="11">
        <v>1311103.82</v>
      </c>
      <c r="N82" s="4" t="str">
        <f t="shared" si="5"/>
        <v>Se realizaron ampliaciones al presupuesto en el periodo</v>
      </c>
      <c r="O82" s="6" t="s">
        <v>178</v>
      </c>
      <c r="P82" t="s">
        <v>176</v>
      </c>
      <c r="Q82" s="2">
        <v>43861</v>
      </c>
      <c r="R82" s="2">
        <v>43830</v>
      </c>
    </row>
    <row r="83" spans="1:18" x14ac:dyDescent="0.25">
      <c r="A83">
        <v>2019</v>
      </c>
      <c r="B83" s="2">
        <v>43739</v>
      </c>
      <c r="C83" s="2">
        <v>43830</v>
      </c>
      <c r="D83" s="3" t="str">
        <f t="shared" si="3"/>
        <v>3000</v>
      </c>
      <c r="E83" s="3" t="str">
        <f t="shared" si="4"/>
        <v>3300</v>
      </c>
      <c r="F83" s="8" t="s">
        <v>126</v>
      </c>
      <c r="G83" t="str">
        <f>TRIM(VLOOKUP(F83,[1]Partidas!$A$2:$B$332,2,))</f>
        <v>Servicios de diseño, arquitectura, ingeniería y actividades relacionadas</v>
      </c>
      <c r="H83" s="11">
        <v>5735</v>
      </c>
      <c r="I83" s="11">
        <v>70045</v>
      </c>
      <c r="J83" s="11">
        <v>62060</v>
      </c>
      <c r="K83" s="11">
        <v>62060</v>
      </c>
      <c r="L83" s="11">
        <v>62060</v>
      </c>
      <c r="M83" s="11">
        <v>62060</v>
      </c>
      <c r="N83" s="4" t="str">
        <f t="shared" si="5"/>
        <v>Se realizaron ampliaciones al presupuesto en el periodo</v>
      </c>
      <c r="O83" s="6" t="s">
        <v>178</v>
      </c>
      <c r="P83" t="s">
        <v>176</v>
      </c>
      <c r="Q83" s="2">
        <v>43861</v>
      </c>
      <c r="R83" s="2">
        <v>43830</v>
      </c>
    </row>
    <row r="84" spans="1:18" x14ac:dyDescent="0.25">
      <c r="A84">
        <v>2019</v>
      </c>
      <c r="B84" s="2">
        <v>43739</v>
      </c>
      <c r="C84" s="2">
        <v>43830</v>
      </c>
      <c r="D84" s="3" t="str">
        <f t="shared" si="3"/>
        <v>3000</v>
      </c>
      <c r="E84" s="3" t="str">
        <f t="shared" si="4"/>
        <v>3300</v>
      </c>
      <c r="F84" s="8" t="s">
        <v>127</v>
      </c>
      <c r="G84" t="str">
        <f>TRIM(VLOOKUP(F84,[1]Partidas!$A$2:$B$332,2,))</f>
        <v>Servicios de consultoría administrativa, procesos, técnica, en TI, y para certificaciones de sistemas y procesos</v>
      </c>
      <c r="H84" s="11">
        <v>116084</v>
      </c>
      <c r="I84" s="11">
        <v>834998.8</v>
      </c>
      <c r="J84" s="11">
        <v>738750.8</v>
      </c>
      <c r="K84" s="11">
        <v>738750.8</v>
      </c>
      <c r="L84" s="11">
        <v>738750.8</v>
      </c>
      <c r="M84" s="11">
        <v>738750.8</v>
      </c>
      <c r="N84" s="4" t="str">
        <f t="shared" si="5"/>
        <v>Se realizaron ampliaciones al presupuesto en el periodo</v>
      </c>
      <c r="O84" s="6" t="s">
        <v>178</v>
      </c>
      <c r="P84" t="s">
        <v>176</v>
      </c>
      <c r="Q84" s="2">
        <v>43861</v>
      </c>
      <c r="R84" s="2">
        <v>43830</v>
      </c>
    </row>
    <row r="85" spans="1:18" x14ac:dyDescent="0.25">
      <c r="A85">
        <v>2019</v>
      </c>
      <c r="B85" s="2">
        <v>43739</v>
      </c>
      <c r="C85" s="2">
        <v>43830</v>
      </c>
      <c r="D85" s="3" t="str">
        <f t="shared" si="3"/>
        <v>3000</v>
      </c>
      <c r="E85" s="3" t="str">
        <f t="shared" si="4"/>
        <v>3300</v>
      </c>
      <c r="F85" s="8" t="s">
        <v>128</v>
      </c>
      <c r="G85" t="str">
        <f>TRIM(VLOOKUP(F85,[1]Partidas!$A$2:$B$332,2,))</f>
        <v>Servicios de capacitación a servidores públicos</v>
      </c>
      <c r="H85" s="11">
        <v>2121679</v>
      </c>
      <c r="I85" s="11">
        <v>4077011.24</v>
      </c>
      <c r="J85" s="11">
        <v>3370364.25</v>
      </c>
      <c r="K85" s="11">
        <v>3370364.25</v>
      </c>
      <c r="L85" s="11">
        <v>3370364.25</v>
      </c>
      <c r="M85" s="11">
        <v>3370354.25</v>
      </c>
      <c r="N85" s="4" t="str">
        <f t="shared" si="5"/>
        <v>Se realizaron ampliaciones al presupuesto en el periodo</v>
      </c>
      <c r="O85" s="6" t="s">
        <v>178</v>
      </c>
      <c r="P85" t="s">
        <v>176</v>
      </c>
      <c r="Q85" s="2">
        <v>43861</v>
      </c>
      <c r="R85" s="2">
        <v>43830</v>
      </c>
    </row>
    <row r="86" spans="1:18" x14ac:dyDescent="0.25">
      <c r="A86">
        <v>2019</v>
      </c>
      <c r="B86" s="2">
        <v>43739</v>
      </c>
      <c r="C86" s="2">
        <v>43830</v>
      </c>
      <c r="D86" s="3" t="str">
        <f t="shared" si="3"/>
        <v>3000</v>
      </c>
      <c r="E86" s="3" t="str">
        <f t="shared" si="4"/>
        <v>3300</v>
      </c>
      <c r="F86" s="8" t="s">
        <v>129</v>
      </c>
      <c r="G86" t="str">
        <f>TRIM(VLOOKUP(F86,[1]Partidas!$A$2:$B$332,2,))</f>
        <v>Estudios e investigaciones</v>
      </c>
      <c r="H86" s="11">
        <v>0</v>
      </c>
      <c r="I86" s="11">
        <v>40500</v>
      </c>
      <c r="J86" s="11">
        <v>34500</v>
      </c>
      <c r="K86" s="11">
        <v>34500</v>
      </c>
      <c r="L86" s="11">
        <v>34500</v>
      </c>
      <c r="M86" s="11">
        <v>34500</v>
      </c>
      <c r="N86" s="4" t="str">
        <f t="shared" si="5"/>
        <v>Se realizaron ampliaciones al presupuesto en el periodo</v>
      </c>
      <c r="O86" s="6" t="s">
        <v>178</v>
      </c>
      <c r="P86" t="s">
        <v>176</v>
      </c>
      <c r="Q86" s="2">
        <v>43861</v>
      </c>
      <c r="R86" s="2">
        <v>43830</v>
      </c>
    </row>
    <row r="87" spans="1:18" x14ac:dyDescent="0.25">
      <c r="A87">
        <v>2019</v>
      </c>
      <c r="B87" s="2">
        <v>43739</v>
      </c>
      <c r="C87" s="2">
        <v>43830</v>
      </c>
      <c r="D87" s="3" t="str">
        <f t="shared" si="3"/>
        <v>3000</v>
      </c>
      <c r="E87" s="3" t="str">
        <f t="shared" si="4"/>
        <v>3300</v>
      </c>
      <c r="F87" s="8" t="s">
        <v>130</v>
      </c>
      <c r="G87" t="str">
        <f>TRIM(VLOOKUP(F87,[1]Partidas!$A$2:$B$332,2,))</f>
        <v>Servicios de apoyo administrativo, fotocopiado e impresión</v>
      </c>
      <c r="H87" s="11">
        <v>29198</v>
      </c>
      <c r="I87" s="11">
        <v>123059.33</v>
      </c>
      <c r="J87" s="11">
        <v>82649.33</v>
      </c>
      <c r="K87" s="11">
        <v>82649.33</v>
      </c>
      <c r="L87" s="11">
        <v>82649.33</v>
      </c>
      <c r="M87" s="11">
        <v>82649.33</v>
      </c>
      <c r="N87" s="4" t="str">
        <f t="shared" si="5"/>
        <v>Se realizaron ampliaciones al presupuesto en el periodo</v>
      </c>
      <c r="O87" s="6" t="s">
        <v>178</v>
      </c>
      <c r="P87" t="s">
        <v>176</v>
      </c>
      <c r="Q87" s="2">
        <v>43861</v>
      </c>
      <c r="R87" s="2">
        <v>43830</v>
      </c>
    </row>
    <row r="88" spans="1:18" x14ac:dyDescent="0.25">
      <c r="A88">
        <v>2019</v>
      </c>
      <c r="B88" s="2">
        <v>43739</v>
      </c>
      <c r="C88" s="2">
        <v>43830</v>
      </c>
      <c r="D88" s="3" t="str">
        <f t="shared" si="3"/>
        <v>3000</v>
      </c>
      <c r="E88" s="3" t="str">
        <f t="shared" si="4"/>
        <v>3300</v>
      </c>
      <c r="F88" s="8" t="s">
        <v>131</v>
      </c>
      <c r="G88" t="str">
        <f>TRIM(VLOOKUP(F88,[1]Partidas!$A$2:$B$332,2,))</f>
        <v>Servicios de protección y seguridad</v>
      </c>
      <c r="H88" s="11">
        <v>1728</v>
      </c>
      <c r="I88" s="11">
        <v>1728</v>
      </c>
      <c r="J88" s="11">
        <v>0</v>
      </c>
      <c r="K88" s="11">
        <v>0</v>
      </c>
      <c r="L88" s="11">
        <v>0</v>
      </c>
      <c r="M88" s="11">
        <v>0</v>
      </c>
      <c r="N88" s="4" t="str">
        <f t="shared" si="5"/>
        <v>No se realizaron movimientos al presupuesto en el periodo</v>
      </c>
      <c r="O88" s="6" t="s">
        <v>178</v>
      </c>
      <c r="P88" t="s">
        <v>176</v>
      </c>
      <c r="Q88" s="2">
        <v>43861</v>
      </c>
      <c r="R88" s="2">
        <v>43830</v>
      </c>
    </row>
    <row r="89" spans="1:18" x14ac:dyDescent="0.25">
      <c r="A89">
        <v>2019</v>
      </c>
      <c r="B89" s="2">
        <v>43739</v>
      </c>
      <c r="C89" s="2">
        <v>43830</v>
      </c>
      <c r="D89" s="3" t="str">
        <f t="shared" si="3"/>
        <v>3000</v>
      </c>
      <c r="E89" s="3" t="str">
        <f t="shared" si="4"/>
        <v>3300</v>
      </c>
      <c r="F89" s="8" t="s">
        <v>132</v>
      </c>
      <c r="G89" t="str">
        <f>TRIM(VLOOKUP(F89,[1]Partidas!$A$2:$B$332,2,))</f>
        <v>Servicios de vigilancia</v>
      </c>
      <c r="H89" s="11">
        <v>302130</v>
      </c>
      <c r="I89" s="11">
        <v>591204.5</v>
      </c>
      <c r="J89" s="11">
        <v>509093.18</v>
      </c>
      <c r="K89" s="11">
        <v>509093.18</v>
      </c>
      <c r="L89" s="11">
        <v>509093.18</v>
      </c>
      <c r="M89" s="11">
        <v>509093.18</v>
      </c>
      <c r="N89" s="4" t="str">
        <f t="shared" si="5"/>
        <v>Se realizaron ampliaciones al presupuesto en el periodo</v>
      </c>
      <c r="O89" s="6" t="s">
        <v>178</v>
      </c>
      <c r="P89" t="s">
        <v>176</v>
      </c>
      <c r="Q89" s="2">
        <v>43861</v>
      </c>
      <c r="R89" s="2">
        <v>43830</v>
      </c>
    </row>
    <row r="90" spans="1:18" x14ac:dyDescent="0.25">
      <c r="A90">
        <v>2019</v>
      </c>
      <c r="B90" s="2">
        <v>43739</v>
      </c>
      <c r="C90" s="2">
        <v>43830</v>
      </c>
      <c r="D90" s="3" t="str">
        <f t="shared" si="3"/>
        <v>3000</v>
      </c>
      <c r="E90" s="3" t="str">
        <f t="shared" si="4"/>
        <v>3400</v>
      </c>
      <c r="F90" s="8" t="s">
        <v>133</v>
      </c>
      <c r="G90" t="str">
        <f>TRIM(VLOOKUP(F90,[1]Partidas!$A$2:$B$332,2,))</f>
        <v>Servicios financieros y bancarios</v>
      </c>
      <c r="H90" s="11">
        <v>160024</v>
      </c>
      <c r="I90" s="11">
        <v>160158.84</v>
      </c>
      <c r="J90" s="11">
        <v>120205.92</v>
      </c>
      <c r="K90" s="11">
        <v>120205.92</v>
      </c>
      <c r="L90" s="11">
        <v>120205.92</v>
      </c>
      <c r="M90" s="11">
        <v>120205.92</v>
      </c>
      <c r="N90" s="4" t="str">
        <f t="shared" si="5"/>
        <v>Se realizaron ampliaciones al presupuesto en el periodo</v>
      </c>
      <c r="O90" s="6" t="s">
        <v>178</v>
      </c>
      <c r="P90" t="s">
        <v>176</v>
      </c>
      <c r="Q90" s="2">
        <v>43861</v>
      </c>
      <c r="R90" s="2">
        <v>43830</v>
      </c>
    </row>
    <row r="91" spans="1:18" x14ac:dyDescent="0.25">
      <c r="A91">
        <v>2019</v>
      </c>
      <c r="B91" s="2">
        <v>43739</v>
      </c>
      <c r="C91" s="2">
        <v>43830</v>
      </c>
      <c r="D91" s="3" t="str">
        <f t="shared" si="3"/>
        <v>3000</v>
      </c>
      <c r="E91" s="3" t="str">
        <f t="shared" si="4"/>
        <v>3400</v>
      </c>
      <c r="F91" s="8" t="s">
        <v>134</v>
      </c>
      <c r="G91" t="str">
        <f>TRIM(VLOOKUP(F91,[1]Partidas!$A$2:$B$332,2,))</f>
        <v>Seguros de responsabilidad patrimonial y fianzas del estado</v>
      </c>
      <c r="H91" s="11">
        <v>0</v>
      </c>
      <c r="I91" s="11">
        <v>7200</v>
      </c>
      <c r="J91" s="11">
        <v>0</v>
      </c>
      <c r="K91" s="11">
        <v>0</v>
      </c>
      <c r="L91" s="11">
        <v>0</v>
      </c>
      <c r="M91" s="11">
        <v>0</v>
      </c>
      <c r="N91" s="4" t="str">
        <f t="shared" si="5"/>
        <v>Se realizaron ampliaciones al presupuesto en el periodo</v>
      </c>
      <c r="O91" s="6" t="s">
        <v>178</v>
      </c>
      <c r="P91" t="s">
        <v>176</v>
      </c>
      <c r="Q91" s="2">
        <v>43861</v>
      </c>
      <c r="R91" s="2">
        <v>43830</v>
      </c>
    </row>
    <row r="92" spans="1:18" x14ac:dyDescent="0.25">
      <c r="A92">
        <v>2019</v>
      </c>
      <c r="B92" s="2">
        <v>43739</v>
      </c>
      <c r="C92" s="2">
        <v>43830</v>
      </c>
      <c r="D92" s="3" t="str">
        <f t="shared" si="3"/>
        <v>3000</v>
      </c>
      <c r="E92" s="3" t="str">
        <f t="shared" si="4"/>
        <v>3400</v>
      </c>
      <c r="F92" s="8" t="s">
        <v>135</v>
      </c>
      <c r="G92" t="str">
        <f>TRIM(VLOOKUP(F92,[1]Partidas!$A$2:$B$332,2,))</f>
        <v>Seguro de bienes patrimoniales</v>
      </c>
      <c r="H92" s="11">
        <v>79308</v>
      </c>
      <c r="I92" s="11">
        <v>157332.01</v>
      </c>
      <c r="J92" s="11">
        <v>135084.17000000001</v>
      </c>
      <c r="K92" s="11">
        <v>135084.17000000001</v>
      </c>
      <c r="L92" s="11">
        <v>135084.17000000001</v>
      </c>
      <c r="M92" s="11">
        <v>135084.17000000001</v>
      </c>
      <c r="N92" s="4" t="str">
        <f t="shared" si="5"/>
        <v>Se realizaron ampliaciones al presupuesto en el periodo</v>
      </c>
      <c r="O92" s="6" t="s">
        <v>178</v>
      </c>
      <c r="P92" t="s">
        <v>176</v>
      </c>
      <c r="Q92" s="2">
        <v>43861</v>
      </c>
      <c r="R92" s="2">
        <v>43830</v>
      </c>
    </row>
    <row r="93" spans="1:18" x14ac:dyDescent="0.25">
      <c r="A93">
        <v>2019</v>
      </c>
      <c r="B93" s="2">
        <v>43739</v>
      </c>
      <c r="C93" s="2">
        <v>43830</v>
      </c>
      <c r="D93" s="3" t="str">
        <f t="shared" si="3"/>
        <v>3000</v>
      </c>
      <c r="E93" s="3" t="str">
        <f t="shared" si="4"/>
        <v>3400</v>
      </c>
      <c r="F93" s="8" t="s">
        <v>136</v>
      </c>
      <c r="G93" t="str">
        <f>TRIM(VLOOKUP(F93,[1]Partidas!$A$2:$B$332,2,))</f>
        <v>Fletes y maniobras</v>
      </c>
      <c r="H93" s="11">
        <v>2768</v>
      </c>
      <c r="I93" s="11">
        <v>23492.75</v>
      </c>
      <c r="J93" s="11">
        <v>3324.75</v>
      </c>
      <c r="K93" s="11">
        <v>3324.75</v>
      </c>
      <c r="L93" s="11">
        <v>3324.75</v>
      </c>
      <c r="M93" s="11">
        <v>3324.75</v>
      </c>
      <c r="N93" s="4" t="str">
        <f t="shared" si="5"/>
        <v>Se realizaron ampliaciones al presupuesto en el periodo</v>
      </c>
      <c r="O93" s="6" t="s">
        <v>178</v>
      </c>
      <c r="P93" t="s">
        <v>176</v>
      </c>
      <c r="Q93" s="2">
        <v>43861</v>
      </c>
      <c r="R93" s="2">
        <v>43830</v>
      </c>
    </row>
    <row r="94" spans="1:18" x14ac:dyDescent="0.25">
      <c r="A94">
        <v>2019</v>
      </c>
      <c r="B94" s="2">
        <v>43739</v>
      </c>
      <c r="C94" s="2">
        <v>43830</v>
      </c>
      <c r="D94" s="3" t="str">
        <f t="shared" si="3"/>
        <v>3000</v>
      </c>
      <c r="E94" s="3" t="str">
        <f t="shared" si="4"/>
        <v>3400</v>
      </c>
      <c r="F94" s="8" t="s">
        <v>137</v>
      </c>
      <c r="G94" t="str">
        <f>TRIM(VLOOKUP(F94,[1]Partidas!$A$2:$B$332,2,))</f>
        <v>Comisiones por ventas</v>
      </c>
      <c r="H94" s="11">
        <v>2324</v>
      </c>
      <c r="I94" s="11">
        <v>2324</v>
      </c>
      <c r="J94" s="11">
        <v>0</v>
      </c>
      <c r="K94" s="11">
        <v>0</v>
      </c>
      <c r="L94" s="11">
        <v>0</v>
      </c>
      <c r="M94" s="11">
        <v>0</v>
      </c>
      <c r="N94" s="4" t="str">
        <f t="shared" si="5"/>
        <v>No se realizaron movimientos al presupuesto en el periodo</v>
      </c>
      <c r="O94" s="6" t="s">
        <v>178</v>
      </c>
      <c r="P94" t="s">
        <v>176</v>
      </c>
      <c r="Q94" s="2">
        <v>43861</v>
      </c>
      <c r="R94" s="2">
        <v>43830</v>
      </c>
    </row>
    <row r="95" spans="1:18" x14ac:dyDescent="0.25">
      <c r="A95">
        <v>2019</v>
      </c>
      <c r="B95" s="2">
        <v>43739</v>
      </c>
      <c r="C95" s="2">
        <v>43830</v>
      </c>
      <c r="D95" s="3" t="str">
        <f t="shared" si="3"/>
        <v>3000</v>
      </c>
      <c r="E95" s="3" t="str">
        <f t="shared" si="4"/>
        <v>3500</v>
      </c>
      <c r="F95" s="8" t="s">
        <v>138</v>
      </c>
      <c r="G95" t="str">
        <f>TRIM(VLOOKUP(F95,[1]Partidas!$A$2:$B$332,2,))</f>
        <v>Conservación y mantenimiento menor de inmuebles</v>
      </c>
      <c r="H95" s="11">
        <v>1682013</v>
      </c>
      <c r="I95" s="11">
        <v>3741555.47</v>
      </c>
      <c r="J95" s="11">
        <v>3054707.97</v>
      </c>
      <c r="K95" s="11">
        <v>3054707.97</v>
      </c>
      <c r="L95" s="11">
        <v>3054707.97</v>
      </c>
      <c r="M95" s="11">
        <v>3054707.97</v>
      </c>
      <c r="N95" s="4" t="str">
        <f t="shared" si="5"/>
        <v>Se realizaron ampliaciones al presupuesto en el periodo</v>
      </c>
      <c r="O95" s="6" t="s">
        <v>178</v>
      </c>
      <c r="P95" t="s">
        <v>176</v>
      </c>
      <c r="Q95" s="2">
        <v>43861</v>
      </c>
      <c r="R95" s="2">
        <v>43830</v>
      </c>
    </row>
    <row r="96" spans="1:18" x14ac:dyDescent="0.25">
      <c r="A96">
        <v>2019</v>
      </c>
      <c r="B96" s="2">
        <v>43739</v>
      </c>
      <c r="C96" s="2">
        <v>43830</v>
      </c>
      <c r="D96" s="3" t="str">
        <f t="shared" si="3"/>
        <v>3000</v>
      </c>
      <c r="E96" s="3" t="str">
        <f t="shared" si="4"/>
        <v>3500</v>
      </c>
      <c r="F96" s="8" t="s">
        <v>139</v>
      </c>
      <c r="G96" t="str">
        <f>TRIM(VLOOKUP(F96,[1]Partidas!$A$2:$B$332,2,))</f>
        <v>Instalación,reparación,mantenimiento y conservación de mobiliario y equipo de administración, educacional y recreativo</v>
      </c>
      <c r="H96" s="11">
        <v>66365</v>
      </c>
      <c r="I96" s="11">
        <v>893630.4</v>
      </c>
      <c r="J96" s="11">
        <v>834082.36</v>
      </c>
      <c r="K96" s="11">
        <v>834082.36</v>
      </c>
      <c r="L96" s="11">
        <v>834082.36</v>
      </c>
      <c r="M96" s="11">
        <v>834082.36</v>
      </c>
      <c r="N96" s="4" t="str">
        <f t="shared" si="5"/>
        <v>Se realizaron ampliaciones al presupuesto en el periodo</v>
      </c>
      <c r="O96" s="6" t="s">
        <v>178</v>
      </c>
      <c r="P96" t="s">
        <v>176</v>
      </c>
      <c r="Q96" s="2">
        <v>43861</v>
      </c>
      <c r="R96" s="2">
        <v>43830</v>
      </c>
    </row>
    <row r="97" spans="1:18" x14ac:dyDescent="0.25">
      <c r="A97">
        <v>2019</v>
      </c>
      <c r="B97" s="2">
        <v>43739</v>
      </c>
      <c r="C97" s="2">
        <v>43830</v>
      </c>
      <c r="D97" s="3" t="str">
        <f t="shared" si="3"/>
        <v>3000</v>
      </c>
      <c r="E97" s="3" t="str">
        <f t="shared" si="4"/>
        <v>3500</v>
      </c>
      <c r="F97" s="8" t="s">
        <v>140</v>
      </c>
      <c r="G97" t="str">
        <f>TRIM(VLOOKUP(F97,[1]Partidas!$A$2:$B$332,2,))</f>
        <v>Instalación, reparación, mantenimiento y conservación de equipo de cómputo y tecnologías de la información.</v>
      </c>
      <c r="H97" s="11">
        <v>0</v>
      </c>
      <c r="I97" s="11">
        <v>691337.62</v>
      </c>
      <c r="J97" s="11">
        <v>691337.62</v>
      </c>
      <c r="K97" s="11">
        <v>691337.62</v>
      </c>
      <c r="L97" s="11">
        <v>691337.62</v>
      </c>
      <c r="M97" s="11">
        <v>691337.62</v>
      </c>
      <c r="N97" s="4" t="str">
        <f t="shared" si="5"/>
        <v>Se realizaron ampliaciones al presupuesto en el periodo</v>
      </c>
      <c r="O97" s="6" t="s">
        <v>178</v>
      </c>
      <c r="P97" t="s">
        <v>176</v>
      </c>
      <c r="Q97" s="2">
        <v>43861</v>
      </c>
      <c r="R97" s="2">
        <v>43830</v>
      </c>
    </row>
    <row r="98" spans="1:18" x14ac:dyDescent="0.25">
      <c r="A98">
        <v>2019</v>
      </c>
      <c r="B98" s="2">
        <v>43739</v>
      </c>
      <c r="C98" s="2">
        <v>43830</v>
      </c>
      <c r="D98" s="3" t="str">
        <f t="shared" si="3"/>
        <v>3000</v>
      </c>
      <c r="E98" s="3" t="str">
        <f t="shared" si="4"/>
        <v>3500</v>
      </c>
      <c r="F98" s="8" t="s">
        <v>141</v>
      </c>
      <c r="G98" t="str">
        <f>TRIM(VLOOKUP(F98,[1]Partidas!$A$2:$B$332,2,))</f>
        <v>Reparación, mantenimiento y conservación de vehículos terrestres, aéreos, marítimos, lacustres y fluviales.</v>
      </c>
      <c r="H98" s="11">
        <v>256643</v>
      </c>
      <c r="I98" s="11">
        <v>176939.19</v>
      </c>
      <c r="J98" s="11">
        <v>147329.1</v>
      </c>
      <c r="K98" s="11">
        <v>147329.1</v>
      </c>
      <c r="L98" s="11">
        <v>147329.1</v>
      </c>
      <c r="M98" s="11">
        <v>147329.1</v>
      </c>
      <c r="N98" s="4" t="str">
        <f t="shared" si="5"/>
        <v>Se realizaron reducciones al presupuesto en el periodo</v>
      </c>
      <c r="O98" s="6" t="s">
        <v>178</v>
      </c>
      <c r="P98" t="s">
        <v>176</v>
      </c>
      <c r="Q98" s="2">
        <v>43861</v>
      </c>
      <c r="R98" s="2">
        <v>43830</v>
      </c>
    </row>
    <row r="99" spans="1:18" x14ac:dyDescent="0.25">
      <c r="A99">
        <v>2019</v>
      </c>
      <c r="B99" s="2">
        <v>43739</v>
      </c>
      <c r="C99" s="2">
        <v>43830</v>
      </c>
      <c r="D99" s="3" t="str">
        <f t="shared" si="3"/>
        <v>3000</v>
      </c>
      <c r="E99" s="3" t="str">
        <f t="shared" si="4"/>
        <v>3500</v>
      </c>
      <c r="F99" s="8" t="s">
        <v>142</v>
      </c>
      <c r="G99" t="str">
        <f>TRIM(VLOOKUP(F99,[1]Partidas!$A$2:$B$332,2,))</f>
        <v>Reparación y mantenimiento de equipo de defensa y seguridad</v>
      </c>
      <c r="H99" s="11">
        <v>0</v>
      </c>
      <c r="I99" s="11">
        <v>38999.949999999997</v>
      </c>
      <c r="J99" s="11">
        <v>38999.949999999997</v>
      </c>
      <c r="K99" s="11">
        <v>38999.949999999997</v>
      </c>
      <c r="L99" s="11">
        <v>38999.949999999997</v>
      </c>
      <c r="M99" s="11">
        <v>38999.949999999997</v>
      </c>
      <c r="N99" s="4" t="str">
        <f t="shared" si="5"/>
        <v>Se realizaron ampliaciones al presupuesto en el periodo</v>
      </c>
      <c r="O99" s="6" t="s">
        <v>178</v>
      </c>
      <c r="P99" t="s">
        <v>176</v>
      </c>
      <c r="Q99" s="2">
        <v>43861</v>
      </c>
      <c r="R99" s="2">
        <v>43830</v>
      </c>
    </row>
    <row r="100" spans="1:18" x14ac:dyDescent="0.25">
      <c r="A100">
        <v>2019</v>
      </c>
      <c r="B100" s="2">
        <v>43739</v>
      </c>
      <c r="C100" s="2">
        <v>43830</v>
      </c>
      <c r="D100" s="3" t="str">
        <f t="shared" si="3"/>
        <v>3000</v>
      </c>
      <c r="E100" s="3" t="str">
        <f t="shared" si="4"/>
        <v>3500</v>
      </c>
      <c r="F100" s="8" t="s">
        <v>143</v>
      </c>
      <c r="G100" t="str">
        <f>TRIM(VLOOKUP(F100,[1]Partidas!$A$2:$B$332,2,))</f>
        <v>Instalación, reparación y mantenimiento de maquinaria, otros equipos y herramienta</v>
      </c>
      <c r="H100" s="11">
        <v>1171</v>
      </c>
      <c r="I100" s="11">
        <v>20920.36</v>
      </c>
      <c r="J100" s="11">
        <v>20120.36</v>
      </c>
      <c r="K100" s="11">
        <v>20120.36</v>
      </c>
      <c r="L100" s="11">
        <v>20120.36</v>
      </c>
      <c r="M100" s="11">
        <v>20120.36</v>
      </c>
      <c r="N100" s="4" t="str">
        <f t="shared" si="5"/>
        <v>Se realizaron ampliaciones al presupuesto en el periodo</v>
      </c>
      <c r="O100" s="6" t="s">
        <v>178</v>
      </c>
      <c r="P100" t="s">
        <v>176</v>
      </c>
      <c r="Q100" s="2">
        <v>43861</v>
      </c>
      <c r="R100" s="2">
        <v>43830</v>
      </c>
    </row>
    <row r="101" spans="1:18" x14ac:dyDescent="0.25">
      <c r="A101">
        <v>2019</v>
      </c>
      <c r="B101" s="2">
        <v>43739</v>
      </c>
      <c r="C101" s="2">
        <v>43830</v>
      </c>
      <c r="D101" s="3" t="str">
        <f t="shared" si="3"/>
        <v>3000</v>
      </c>
      <c r="E101" s="3" t="str">
        <f t="shared" si="4"/>
        <v>3500</v>
      </c>
      <c r="F101" s="8" t="s">
        <v>144</v>
      </c>
      <c r="G101" t="str">
        <f>TRIM(VLOOKUP(F101,[1]Partidas!$A$2:$B$332,2,))</f>
        <v>Servicios de lavandería, limpieza y manejo de desechos</v>
      </c>
      <c r="H101" s="11">
        <v>374092</v>
      </c>
      <c r="I101" s="11">
        <v>946948.37</v>
      </c>
      <c r="J101" s="11">
        <v>729790.4</v>
      </c>
      <c r="K101" s="11">
        <v>729790.4</v>
      </c>
      <c r="L101" s="11">
        <v>729790.4</v>
      </c>
      <c r="M101" s="11">
        <v>729790.4</v>
      </c>
      <c r="N101" s="4" t="str">
        <f t="shared" si="5"/>
        <v>Se realizaron ampliaciones al presupuesto en el periodo</v>
      </c>
      <c r="O101" s="6" t="s">
        <v>178</v>
      </c>
      <c r="P101" t="s">
        <v>176</v>
      </c>
      <c r="Q101" s="2">
        <v>43861</v>
      </c>
      <c r="R101" s="2">
        <v>43830</v>
      </c>
    </row>
    <row r="102" spans="1:18" x14ac:dyDescent="0.25">
      <c r="A102">
        <v>2019</v>
      </c>
      <c r="B102" s="2">
        <v>43739</v>
      </c>
      <c r="C102" s="2">
        <v>43830</v>
      </c>
      <c r="D102" s="3" t="str">
        <f t="shared" si="3"/>
        <v>3000</v>
      </c>
      <c r="E102" s="3" t="str">
        <f t="shared" si="4"/>
        <v>3500</v>
      </c>
      <c r="F102" s="8" t="s">
        <v>145</v>
      </c>
      <c r="G102" t="str">
        <f>TRIM(VLOOKUP(F102,[1]Partidas!$A$2:$B$332,2,))</f>
        <v>Servicios de jardinería y fumigación</v>
      </c>
      <c r="H102" s="11">
        <v>92119</v>
      </c>
      <c r="I102" s="11">
        <v>189714.2</v>
      </c>
      <c r="J102" s="11">
        <v>154595.20000000001</v>
      </c>
      <c r="K102" s="11">
        <v>154595.20000000001</v>
      </c>
      <c r="L102" s="11">
        <v>154595.20000000001</v>
      </c>
      <c r="M102" s="11">
        <v>154595.20000000001</v>
      </c>
      <c r="N102" s="4" t="str">
        <f t="shared" si="5"/>
        <v>Se realizaron ampliaciones al presupuesto en el periodo</v>
      </c>
      <c r="O102" s="6" t="s">
        <v>178</v>
      </c>
      <c r="P102" t="s">
        <v>176</v>
      </c>
      <c r="Q102" s="2">
        <v>43861</v>
      </c>
      <c r="R102" s="2">
        <v>43830</v>
      </c>
    </row>
    <row r="103" spans="1:18" x14ac:dyDescent="0.25">
      <c r="A103">
        <v>2019</v>
      </c>
      <c r="B103" s="2">
        <v>43739</v>
      </c>
      <c r="C103" s="2">
        <v>43830</v>
      </c>
      <c r="D103" s="3" t="str">
        <f t="shared" si="3"/>
        <v>3000</v>
      </c>
      <c r="E103" s="3" t="str">
        <f t="shared" si="4"/>
        <v>3600</v>
      </c>
      <c r="F103" s="8" t="s">
        <v>146</v>
      </c>
      <c r="G103" t="str">
        <f>TRIM(VLOOKUP(F103,[1]Partidas!$A$2:$B$332,2,))</f>
        <v>Periódicos y revistas</v>
      </c>
      <c r="H103" s="11">
        <v>0</v>
      </c>
      <c r="I103" s="11">
        <v>4640</v>
      </c>
      <c r="J103" s="11">
        <v>4640</v>
      </c>
      <c r="K103" s="11">
        <v>4640</v>
      </c>
      <c r="L103" s="11">
        <v>4640</v>
      </c>
      <c r="M103" s="11">
        <v>4640</v>
      </c>
      <c r="N103" s="4" t="str">
        <f t="shared" si="5"/>
        <v>Se realizaron ampliaciones al presupuesto en el periodo</v>
      </c>
      <c r="O103" s="6" t="s">
        <v>178</v>
      </c>
      <c r="P103" t="s">
        <v>176</v>
      </c>
      <c r="Q103" s="2">
        <v>43861</v>
      </c>
      <c r="R103" s="2">
        <v>43830</v>
      </c>
    </row>
    <row r="104" spans="1:18" x14ac:dyDescent="0.25">
      <c r="A104">
        <v>2019</v>
      </c>
      <c r="B104" s="2">
        <v>43739</v>
      </c>
      <c r="C104" s="2">
        <v>43830</v>
      </c>
      <c r="D104" s="3" t="str">
        <f t="shared" si="3"/>
        <v>3000</v>
      </c>
      <c r="E104" s="3" t="str">
        <f t="shared" si="4"/>
        <v>3600</v>
      </c>
      <c r="F104" s="8" t="s">
        <v>147</v>
      </c>
      <c r="G104" t="str">
        <f>TRIM(VLOOKUP(F104,[1]Partidas!$A$2:$B$332,2,))</f>
        <v>Impresiones y Publicaciones Oficiales</v>
      </c>
      <c r="H104" s="11">
        <v>5741</v>
      </c>
      <c r="I104" s="11">
        <v>105284.97</v>
      </c>
      <c r="J104" s="11">
        <v>103622.91</v>
      </c>
      <c r="K104" s="11">
        <v>103622.91</v>
      </c>
      <c r="L104" s="11">
        <v>103622.91</v>
      </c>
      <c r="M104" s="11">
        <v>103622.91</v>
      </c>
      <c r="N104" s="4" t="str">
        <f t="shared" si="5"/>
        <v>Se realizaron ampliaciones al presupuesto en el periodo</v>
      </c>
      <c r="O104" s="6" t="s">
        <v>178</v>
      </c>
      <c r="P104" t="s">
        <v>176</v>
      </c>
      <c r="Q104" s="2">
        <v>43861</v>
      </c>
      <c r="R104" s="2">
        <v>43830</v>
      </c>
    </row>
    <row r="105" spans="1:18" x14ac:dyDescent="0.25">
      <c r="A105">
        <v>2019</v>
      </c>
      <c r="B105" s="2">
        <v>43739</v>
      </c>
      <c r="C105" s="2">
        <v>43830</v>
      </c>
      <c r="D105" s="3" t="str">
        <f t="shared" si="3"/>
        <v>3000</v>
      </c>
      <c r="E105" s="3" t="str">
        <f t="shared" si="4"/>
        <v>3600</v>
      </c>
      <c r="F105" s="8" t="s">
        <v>148</v>
      </c>
      <c r="G105" t="str">
        <f>TRIM(VLOOKUP(F105,[1]Partidas!$A$2:$B$332,2,))</f>
        <v>Difusión por radio,televisión y otros medios de mensajes comerciales para promover la venta de bienes,productos o servicios</v>
      </c>
      <c r="H105" s="11">
        <v>27070</v>
      </c>
      <c r="I105" s="11">
        <v>83167.199999999997</v>
      </c>
      <c r="J105" s="11">
        <v>68829.2</v>
      </c>
      <c r="K105" s="11">
        <v>68829.2</v>
      </c>
      <c r="L105" s="11">
        <v>68829.2</v>
      </c>
      <c r="M105" s="11">
        <v>68829.2</v>
      </c>
      <c r="N105" s="4" t="str">
        <f t="shared" si="5"/>
        <v>Se realizaron ampliaciones al presupuesto en el periodo</v>
      </c>
      <c r="O105" s="6" t="s">
        <v>178</v>
      </c>
      <c r="P105" t="s">
        <v>176</v>
      </c>
      <c r="Q105" s="2">
        <v>43861</v>
      </c>
      <c r="R105" s="2">
        <v>43830</v>
      </c>
    </row>
    <row r="106" spans="1:18" x14ac:dyDescent="0.25">
      <c r="A106">
        <v>2019</v>
      </c>
      <c r="B106" s="2">
        <v>43739</v>
      </c>
      <c r="C106" s="2">
        <v>43830</v>
      </c>
      <c r="D106" s="3" t="str">
        <f t="shared" si="3"/>
        <v>3000</v>
      </c>
      <c r="E106" s="3" t="str">
        <f t="shared" si="4"/>
        <v>3600</v>
      </c>
      <c r="F106" s="8" t="s">
        <v>180</v>
      </c>
      <c r="G106" s="12" t="s">
        <v>184</v>
      </c>
      <c r="H106" s="11">
        <v>0</v>
      </c>
      <c r="I106" s="11">
        <v>7500</v>
      </c>
      <c r="J106" s="11">
        <v>7500</v>
      </c>
      <c r="K106" s="11">
        <v>7500</v>
      </c>
      <c r="L106" s="11">
        <v>7500</v>
      </c>
      <c r="M106" s="11">
        <v>7500</v>
      </c>
      <c r="N106" s="4" t="str">
        <f t="shared" si="5"/>
        <v>Se realizaron ampliaciones al presupuesto en el periodo</v>
      </c>
      <c r="O106" s="6" t="s">
        <v>178</v>
      </c>
      <c r="P106" t="s">
        <v>176</v>
      </c>
      <c r="Q106" s="2">
        <v>43861</v>
      </c>
      <c r="R106" s="2">
        <v>43830</v>
      </c>
    </row>
    <row r="107" spans="1:18" x14ac:dyDescent="0.25">
      <c r="A107">
        <v>2019</v>
      </c>
      <c r="B107" s="2">
        <v>43739</v>
      </c>
      <c r="C107" s="2">
        <v>43830</v>
      </c>
      <c r="D107" s="3" t="str">
        <f t="shared" si="3"/>
        <v>3000</v>
      </c>
      <c r="E107" s="3" t="str">
        <f t="shared" si="4"/>
        <v>3600</v>
      </c>
      <c r="F107" s="8" t="s">
        <v>149</v>
      </c>
      <c r="G107" t="str">
        <f>TRIM(VLOOKUP(F107,[1]Partidas!$A$2:$B$332,2,))</f>
        <v>Servicios de la industria fílmica, del sonido y del video</v>
      </c>
      <c r="H107" s="11">
        <v>57350</v>
      </c>
      <c r="I107" s="11">
        <v>92070</v>
      </c>
      <c r="J107" s="11">
        <v>70760</v>
      </c>
      <c r="K107" s="11">
        <v>70760</v>
      </c>
      <c r="L107" s="11">
        <v>70760</v>
      </c>
      <c r="M107" s="11">
        <v>70760</v>
      </c>
      <c r="N107" s="4" t="str">
        <f t="shared" si="5"/>
        <v>Se realizaron ampliaciones al presupuesto en el periodo</v>
      </c>
      <c r="O107" s="6" t="s">
        <v>178</v>
      </c>
      <c r="P107" t="s">
        <v>176</v>
      </c>
      <c r="Q107" s="2">
        <v>43861</v>
      </c>
      <c r="R107" s="2">
        <v>43830</v>
      </c>
    </row>
    <row r="108" spans="1:18" x14ac:dyDescent="0.25">
      <c r="A108">
        <v>2019</v>
      </c>
      <c r="B108" s="2">
        <v>43739</v>
      </c>
      <c r="C108" s="2">
        <v>43830</v>
      </c>
      <c r="D108" s="3" t="str">
        <f t="shared" si="3"/>
        <v>3000</v>
      </c>
      <c r="E108" s="3" t="str">
        <f t="shared" si="4"/>
        <v>3600</v>
      </c>
      <c r="F108" s="8" t="s">
        <v>150</v>
      </c>
      <c r="G108" t="str">
        <f>TRIM(VLOOKUP(F108,[1]Partidas!$A$2:$B$332,2,))</f>
        <v>Servicio de creación y difusión de contenido exclusivamente a través de internet</v>
      </c>
      <c r="H108" s="11">
        <v>6712</v>
      </c>
      <c r="I108" s="11">
        <v>6712</v>
      </c>
      <c r="J108" s="11">
        <v>0</v>
      </c>
      <c r="K108" s="11">
        <v>0</v>
      </c>
      <c r="L108" s="11">
        <v>0</v>
      </c>
      <c r="M108" s="11">
        <v>0</v>
      </c>
      <c r="N108" s="4" t="str">
        <f t="shared" si="5"/>
        <v>No se realizaron movimientos al presupuesto en el periodo</v>
      </c>
      <c r="O108" s="6" t="s">
        <v>178</v>
      </c>
      <c r="P108" t="s">
        <v>176</v>
      </c>
      <c r="Q108" s="2">
        <v>43861</v>
      </c>
      <c r="R108" s="2">
        <v>43830</v>
      </c>
    </row>
    <row r="109" spans="1:18" x14ac:dyDescent="0.25">
      <c r="A109">
        <v>2019</v>
      </c>
      <c r="B109" s="2">
        <v>43739</v>
      </c>
      <c r="C109" s="2">
        <v>43830</v>
      </c>
      <c r="D109" s="3" t="str">
        <f t="shared" si="3"/>
        <v>3000</v>
      </c>
      <c r="E109" s="3" t="str">
        <f t="shared" si="4"/>
        <v>3700</v>
      </c>
      <c r="F109" s="8" t="s">
        <v>151</v>
      </c>
      <c r="G109" t="str">
        <f>TRIM(VLOOKUP(F109,[1]Partidas!$A$2:$B$332,2,))</f>
        <v>Pasajes aéreos</v>
      </c>
      <c r="H109" s="11">
        <v>95323</v>
      </c>
      <c r="I109" s="11">
        <v>1082751.83</v>
      </c>
      <c r="J109" s="11">
        <v>1011779.9</v>
      </c>
      <c r="K109" s="11">
        <v>1011779.9</v>
      </c>
      <c r="L109" s="11">
        <v>1011779.9</v>
      </c>
      <c r="M109" s="11">
        <v>1011779.9</v>
      </c>
      <c r="N109" s="4" t="str">
        <f t="shared" si="5"/>
        <v>Se realizaron ampliaciones al presupuesto en el periodo</v>
      </c>
      <c r="O109" s="6" t="s">
        <v>178</v>
      </c>
      <c r="P109" t="s">
        <v>176</v>
      </c>
      <c r="Q109" s="2">
        <v>43861</v>
      </c>
      <c r="R109" s="2">
        <v>43830</v>
      </c>
    </row>
    <row r="110" spans="1:18" x14ac:dyDescent="0.25">
      <c r="A110">
        <v>2019</v>
      </c>
      <c r="B110" s="2">
        <v>43739</v>
      </c>
      <c r="C110" s="2">
        <v>43830</v>
      </c>
      <c r="D110" s="3" t="str">
        <f t="shared" si="3"/>
        <v>3000</v>
      </c>
      <c r="E110" s="3" t="str">
        <f t="shared" si="4"/>
        <v>3700</v>
      </c>
      <c r="F110" s="8" t="s">
        <v>152</v>
      </c>
      <c r="G110" t="str">
        <f>TRIM(VLOOKUP(F110,[1]Partidas!$A$2:$B$332,2,))</f>
        <v>Pasajes terrestres</v>
      </c>
      <c r="H110" s="11">
        <v>2235</v>
      </c>
      <c r="I110" s="11">
        <v>145239.1</v>
      </c>
      <c r="J110" s="11">
        <v>121785.42</v>
      </c>
      <c r="K110" s="11">
        <v>121785.42</v>
      </c>
      <c r="L110" s="11">
        <v>121785.42</v>
      </c>
      <c r="M110" s="11">
        <v>121785.42</v>
      </c>
      <c r="N110" s="4" t="str">
        <f t="shared" si="5"/>
        <v>Se realizaron ampliaciones al presupuesto en el periodo</v>
      </c>
      <c r="O110" s="6" t="s">
        <v>178</v>
      </c>
      <c r="P110" t="s">
        <v>176</v>
      </c>
      <c r="Q110" s="2">
        <v>43861</v>
      </c>
      <c r="R110" s="2">
        <v>43830</v>
      </c>
    </row>
    <row r="111" spans="1:18" x14ac:dyDescent="0.25">
      <c r="A111">
        <v>2019</v>
      </c>
      <c r="B111" s="2">
        <v>43739</v>
      </c>
      <c r="C111" s="2">
        <v>43830</v>
      </c>
      <c r="D111" s="3" t="str">
        <f t="shared" si="3"/>
        <v>3000</v>
      </c>
      <c r="E111" s="3" t="str">
        <f t="shared" si="4"/>
        <v>3700</v>
      </c>
      <c r="F111" s="8" t="s">
        <v>153</v>
      </c>
      <c r="G111" t="str">
        <f>TRIM(VLOOKUP(F111,[1]Partidas!$A$2:$B$332,2,))</f>
        <v>Viáticos en el país</v>
      </c>
      <c r="H111" s="11">
        <v>292092</v>
      </c>
      <c r="I111" s="11">
        <v>564849.14</v>
      </c>
      <c r="J111" s="11">
        <v>431356.3</v>
      </c>
      <c r="K111" s="11">
        <v>431356.3</v>
      </c>
      <c r="L111" s="11">
        <v>431356.3</v>
      </c>
      <c r="M111" s="11">
        <v>431356.3</v>
      </c>
      <c r="N111" s="4" t="str">
        <f t="shared" si="5"/>
        <v>Se realizaron ampliaciones al presupuesto en el periodo</v>
      </c>
      <c r="O111" s="6" t="s">
        <v>178</v>
      </c>
      <c r="P111" t="s">
        <v>176</v>
      </c>
      <c r="Q111" s="2">
        <v>43861</v>
      </c>
      <c r="R111" s="2">
        <v>43830</v>
      </c>
    </row>
    <row r="112" spans="1:18" x14ac:dyDescent="0.25">
      <c r="A112">
        <v>2019</v>
      </c>
      <c r="B112" s="2">
        <v>43739</v>
      </c>
      <c r="C112" s="2">
        <v>43830</v>
      </c>
      <c r="D112" s="3" t="str">
        <f t="shared" si="3"/>
        <v>3000</v>
      </c>
      <c r="E112" s="3" t="str">
        <f t="shared" si="4"/>
        <v>3700</v>
      </c>
      <c r="F112" s="8" t="s">
        <v>175</v>
      </c>
      <c r="G112" t="str">
        <f>TRIM(VLOOKUP(F112,[1]Partidas!$A$2:$B$332,2,))</f>
        <v>Viáticos en el extranjero</v>
      </c>
      <c r="H112" s="11">
        <v>0</v>
      </c>
      <c r="I112" s="11">
        <v>5000</v>
      </c>
      <c r="J112" s="11">
        <v>5000</v>
      </c>
      <c r="K112" s="11">
        <v>5000</v>
      </c>
      <c r="L112" s="11">
        <v>5000</v>
      </c>
      <c r="M112" s="11">
        <v>5000</v>
      </c>
      <c r="N112" s="4" t="str">
        <f t="shared" si="5"/>
        <v>Se realizaron ampliaciones al presupuesto en el periodo</v>
      </c>
      <c r="O112" s="6" t="s">
        <v>178</v>
      </c>
      <c r="P112" t="s">
        <v>176</v>
      </c>
      <c r="Q112" s="2">
        <v>43861</v>
      </c>
      <c r="R112" s="2">
        <v>43830</v>
      </c>
    </row>
    <row r="113" spans="1:18" x14ac:dyDescent="0.25">
      <c r="A113">
        <v>2019</v>
      </c>
      <c r="B113" s="2">
        <v>43739</v>
      </c>
      <c r="C113" s="2">
        <v>43830</v>
      </c>
      <c r="D113" s="3" t="str">
        <f t="shared" si="3"/>
        <v>3000</v>
      </c>
      <c r="E113" s="3" t="str">
        <f t="shared" si="4"/>
        <v>3700</v>
      </c>
      <c r="F113" s="8" t="s">
        <v>181</v>
      </c>
      <c r="G113" s="12" t="s">
        <v>185</v>
      </c>
      <c r="H113" s="11">
        <v>0</v>
      </c>
      <c r="I113" s="11">
        <v>141150</v>
      </c>
      <c r="J113" s="11">
        <v>141150</v>
      </c>
      <c r="K113" s="11">
        <v>141150</v>
      </c>
      <c r="L113" s="11">
        <v>141150</v>
      </c>
      <c r="M113" s="11">
        <v>141150</v>
      </c>
      <c r="N113" s="4" t="str">
        <f t="shared" si="5"/>
        <v>Se realizaron ampliaciones al presupuesto en el periodo</v>
      </c>
      <c r="O113" s="6" t="s">
        <v>178</v>
      </c>
      <c r="P113" t="s">
        <v>176</v>
      </c>
      <c r="Q113" s="2">
        <v>43861</v>
      </c>
      <c r="R113" s="2">
        <v>43830</v>
      </c>
    </row>
    <row r="114" spans="1:18" x14ac:dyDescent="0.25">
      <c r="A114">
        <v>2019</v>
      </c>
      <c r="B114" s="2">
        <v>43739</v>
      </c>
      <c r="C114" s="2">
        <v>43830</v>
      </c>
      <c r="D114" s="3" t="str">
        <f t="shared" si="3"/>
        <v>3000</v>
      </c>
      <c r="E114" s="3" t="str">
        <f t="shared" si="4"/>
        <v>3700</v>
      </c>
      <c r="F114" s="8" t="s">
        <v>154</v>
      </c>
      <c r="G114" t="str">
        <f>TRIM(VLOOKUP(F114,[1]Partidas!$A$2:$B$332,2,))</f>
        <v>Otros servicios de traslado y hospedaje</v>
      </c>
      <c r="H114" s="11">
        <v>29847</v>
      </c>
      <c r="I114" s="11">
        <v>349705.84</v>
      </c>
      <c r="J114" s="11">
        <v>278044.45</v>
      </c>
      <c r="K114" s="11">
        <v>278044.45</v>
      </c>
      <c r="L114" s="11">
        <v>278044.45</v>
      </c>
      <c r="M114" s="11">
        <v>278044.45</v>
      </c>
      <c r="N114" s="4" t="str">
        <f t="shared" si="5"/>
        <v>Se realizaron ampliaciones al presupuesto en el periodo</v>
      </c>
      <c r="O114" s="6" t="s">
        <v>178</v>
      </c>
      <c r="P114" t="s">
        <v>176</v>
      </c>
      <c r="Q114" s="2">
        <v>43861</v>
      </c>
      <c r="R114" s="2">
        <v>43830</v>
      </c>
    </row>
    <row r="115" spans="1:18" x14ac:dyDescent="0.25">
      <c r="A115">
        <v>2019</v>
      </c>
      <c r="B115" s="2">
        <v>43739</v>
      </c>
      <c r="C115" s="2">
        <v>43830</v>
      </c>
      <c r="D115" s="3" t="str">
        <f t="shared" si="3"/>
        <v>3000</v>
      </c>
      <c r="E115" s="3" t="str">
        <f t="shared" si="4"/>
        <v>3800</v>
      </c>
      <c r="F115" s="8" t="s">
        <v>155</v>
      </c>
      <c r="G115" t="str">
        <f>TRIM(VLOOKUP(F115,[1]Partidas!$A$2:$B$332,2,))</f>
        <v>Gastos de orden social y cultural</v>
      </c>
      <c r="H115" s="11">
        <v>118267</v>
      </c>
      <c r="I115" s="11">
        <v>204591.06</v>
      </c>
      <c r="J115" s="11">
        <v>151619.23000000001</v>
      </c>
      <c r="K115" s="11">
        <v>151619.23000000001</v>
      </c>
      <c r="L115" s="11">
        <v>151619.23000000001</v>
      </c>
      <c r="M115" s="11">
        <v>151619.23000000001</v>
      </c>
      <c r="N115" s="4" t="str">
        <f t="shared" si="5"/>
        <v>Se realizaron ampliaciones al presupuesto en el periodo</v>
      </c>
      <c r="O115" s="6" t="s">
        <v>178</v>
      </c>
      <c r="P115" t="s">
        <v>176</v>
      </c>
      <c r="Q115" s="2">
        <v>43861</v>
      </c>
      <c r="R115" s="2">
        <v>43830</v>
      </c>
    </row>
    <row r="116" spans="1:18" x14ac:dyDescent="0.25">
      <c r="A116">
        <v>2019</v>
      </c>
      <c r="B116" s="2">
        <v>43739</v>
      </c>
      <c r="C116" s="2">
        <v>43830</v>
      </c>
      <c r="D116" s="3" t="str">
        <f t="shared" si="3"/>
        <v>3000</v>
      </c>
      <c r="E116" s="3" t="str">
        <f t="shared" si="4"/>
        <v>3800</v>
      </c>
      <c r="F116" s="8" t="s">
        <v>156</v>
      </c>
      <c r="G116" t="str">
        <f>TRIM(VLOOKUP(F116,[1]Partidas!$A$2:$B$332,2,))</f>
        <v>Congresos y convenciones</v>
      </c>
      <c r="H116" s="11">
        <v>41483</v>
      </c>
      <c r="I116" s="11">
        <v>349835.78</v>
      </c>
      <c r="J116" s="11">
        <v>278962.78000000003</v>
      </c>
      <c r="K116" s="11">
        <v>278962.78000000003</v>
      </c>
      <c r="L116" s="11">
        <v>278962.78000000003</v>
      </c>
      <c r="M116" s="11">
        <v>278962.78000000003</v>
      </c>
      <c r="N116" s="4" t="str">
        <f t="shared" si="5"/>
        <v>Se realizaron ampliaciones al presupuesto en el periodo</v>
      </c>
      <c r="O116" s="6" t="s">
        <v>178</v>
      </c>
      <c r="P116" t="s">
        <v>176</v>
      </c>
      <c r="Q116" s="2">
        <v>43861</v>
      </c>
      <c r="R116" s="2">
        <v>43830</v>
      </c>
    </row>
    <row r="117" spans="1:18" x14ac:dyDescent="0.25">
      <c r="A117">
        <v>2019</v>
      </c>
      <c r="B117" s="2">
        <v>43739</v>
      </c>
      <c r="C117" s="2">
        <v>43830</v>
      </c>
      <c r="D117" s="3" t="str">
        <f t="shared" si="3"/>
        <v>3000</v>
      </c>
      <c r="E117" s="3" t="str">
        <f t="shared" si="4"/>
        <v>3800</v>
      </c>
      <c r="F117" s="8" t="s">
        <v>182</v>
      </c>
      <c r="G117" t="str">
        <f>TRIM(VLOOKUP(F117,[1]Partidas!$A$2:$B$332,2,))</f>
        <v>Exposiciones</v>
      </c>
      <c r="H117" s="11">
        <v>0</v>
      </c>
      <c r="I117" s="11">
        <v>3874.4</v>
      </c>
      <c r="J117" s="11">
        <v>3874.4</v>
      </c>
      <c r="K117" s="11">
        <v>3874.4</v>
      </c>
      <c r="L117" s="11">
        <v>3874.4</v>
      </c>
      <c r="M117" s="11">
        <v>3874.4</v>
      </c>
      <c r="N117" s="4" t="str">
        <f t="shared" si="5"/>
        <v>Se realizaron ampliaciones al presupuesto en el periodo</v>
      </c>
      <c r="O117" s="6" t="s">
        <v>178</v>
      </c>
      <c r="P117" t="s">
        <v>176</v>
      </c>
      <c r="Q117" s="2">
        <v>43861</v>
      </c>
      <c r="R117" s="2">
        <v>43830</v>
      </c>
    </row>
    <row r="118" spans="1:18" x14ac:dyDescent="0.25">
      <c r="A118">
        <v>2019</v>
      </c>
      <c r="B118" s="2">
        <v>43739</v>
      </c>
      <c r="C118" s="2">
        <v>43830</v>
      </c>
      <c r="D118" s="3" t="str">
        <f t="shared" si="3"/>
        <v>3000</v>
      </c>
      <c r="E118" s="3" t="str">
        <f t="shared" si="4"/>
        <v>3900</v>
      </c>
      <c r="F118" s="8" t="s">
        <v>157</v>
      </c>
      <c r="G118" t="str">
        <f>TRIM(VLOOKUP(F118,[1]Partidas!$A$2:$B$332,2,))</f>
        <v>Impuestos y derechos</v>
      </c>
      <c r="H118" s="11">
        <v>30505</v>
      </c>
      <c r="I118" s="11">
        <v>45364.03</v>
      </c>
      <c r="J118" s="11">
        <v>25141</v>
      </c>
      <c r="K118" s="11">
        <v>25141</v>
      </c>
      <c r="L118" s="11">
        <v>25141</v>
      </c>
      <c r="M118" s="11">
        <v>25141</v>
      </c>
      <c r="N118" s="4" t="str">
        <f t="shared" si="5"/>
        <v>Se realizaron ampliaciones al presupuesto en el periodo</v>
      </c>
      <c r="O118" s="6" t="s">
        <v>178</v>
      </c>
      <c r="P118" t="s">
        <v>176</v>
      </c>
      <c r="Q118" s="2">
        <v>43861</v>
      </c>
      <c r="R118" s="2">
        <v>43830</v>
      </c>
    </row>
    <row r="119" spans="1:18" x14ac:dyDescent="0.25">
      <c r="A119">
        <v>2019</v>
      </c>
      <c r="B119" s="2">
        <v>43739</v>
      </c>
      <c r="C119" s="2">
        <v>43830</v>
      </c>
      <c r="D119" s="3" t="str">
        <f t="shared" si="3"/>
        <v>3000</v>
      </c>
      <c r="E119" s="3" t="str">
        <f t="shared" si="4"/>
        <v>3900</v>
      </c>
      <c r="F119" s="8" t="s">
        <v>158</v>
      </c>
      <c r="G119" t="str">
        <f>TRIM(VLOOKUP(F119,[1]Partidas!$A$2:$B$332,2,))</f>
        <v>Penas, multas, accesorios y actualizaciones</v>
      </c>
      <c r="H119" s="11">
        <v>107176</v>
      </c>
      <c r="I119" s="11">
        <v>36133.35</v>
      </c>
      <c r="J119" s="11">
        <v>3957.35</v>
      </c>
      <c r="K119" s="11">
        <v>3957.35</v>
      </c>
      <c r="L119" s="11">
        <v>3957.35</v>
      </c>
      <c r="M119" s="11">
        <v>3957.35</v>
      </c>
      <c r="N119" s="4" t="str">
        <f t="shared" si="5"/>
        <v>Se realizaron reducciones al presupuesto en el periodo</v>
      </c>
      <c r="O119" s="6" t="s">
        <v>178</v>
      </c>
      <c r="P119" t="s">
        <v>176</v>
      </c>
      <c r="Q119" s="2">
        <v>43861</v>
      </c>
      <c r="R119" s="2">
        <v>43830</v>
      </c>
    </row>
    <row r="120" spans="1:18" x14ac:dyDescent="0.25">
      <c r="A120">
        <v>2019</v>
      </c>
      <c r="B120" s="2">
        <v>43739</v>
      </c>
      <c r="C120" s="2">
        <v>43830</v>
      </c>
      <c r="D120" s="3" t="str">
        <f t="shared" si="3"/>
        <v>3000</v>
      </c>
      <c r="E120" s="3" t="str">
        <f t="shared" si="4"/>
        <v>3900</v>
      </c>
      <c r="F120" s="8" t="s">
        <v>159</v>
      </c>
      <c r="G120" t="str">
        <f>TRIM(VLOOKUP(F120,[1]Partidas!$A$2:$B$332,2,))</f>
        <v>Otros gastos por responsabilidades</v>
      </c>
      <c r="H120" s="11">
        <v>225552</v>
      </c>
      <c r="I120" s="11">
        <v>186100.95</v>
      </c>
      <c r="J120" s="11">
        <v>166643.28</v>
      </c>
      <c r="K120" s="11">
        <v>166643.28</v>
      </c>
      <c r="L120" s="11">
        <v>166643.28</v>
      </c>
      <c r="M120" s="11">
        <v>166643.28</v>
      </c>
      <c r="N120" s="4" t="str">
        <f t="shared" si="5"/>
        <v>Se realizaron reducciones al presupuesto en el periodo</v>
      </c>
      <c r="O120" s="6" t="s">
        <v>178</v>
      </c>
      <c r="P120" t="s">
        <v>176</v>
      </c>
      <c r="Q120" s="2">
        <v>43861</v>
      </c>
      <c r="R120" s="2">
        <v>43830</v>
      </c>
    </row>
    <row r="121" spans="1:18" x14ac:dyDescent="0.25">
      <c r="A121">
        <v>2019</v>
      </c>
      <c r="B121" s="2">
        <v>43739</v>
      </c>
      <c r="C121" s="2">
        <v>43830</v>
      </c>
      <c r="D121" s="3" t="str">
        <f t="shared" si="3"/>
        <v>3000</v>
      </c>
      <c r="E121" s="3" t="str">
        <f t="shared" si="4"/>
        <v>3900</v>
      </c>
      <c r="F121" s="8" t="s">
        <v>160</v>
      </c>
      <c r="G121" t="str">
        <f>TRIM(VLOOKUP(F121,[1]Partidas!$A$2:$B$332,2,))</f>
        <v>Impuestos sobre nóminas</v>
      </c>
      <c r="H121" s="11">
        <v>3866934</v>
      </c>
      <c r="I121" s="11">
        <v>3866934</v>
      </c>
      <c r="J121" s="11">
        <v>2062210</v>
      </c>
      <c r="K121" s="11">
        <v>2062210</v>
      </c>
      <c r="L121" s="11">
        <v>2062210</v>
      </c>
      <c r="M121" s="11">
        <v>1653825</v>
      </c>
      <c r="N121" s="4" t="str">
        <f t="shared" si="5"/>
        <v>No se realizaron movimientos al presupuesto en el periodo</v>
      </c>
      <c r="O121" s="6" t="s">
        <v>178</v>
      </c>
      <c r="P121" t="s">
        <v>176</v>
      </c>
      <c r="Q121" s="2">
        <v>43861</v>
      </c>
      <c r="R121" s="2">
        <v>43830</v>
      </c>
    </row>
    <row r="122" spans="1:18" x14ac:dyDescent="0.25">
      <c r="A122">
        <v>2019</v>
      </c>
      <c r="B122" s="2">
        <v>43739</v>
      </c>
      <c r="C122" s="2">
        <v>43830</v>
      </c>
      <c r="D122" s="3" t="str">
        <f t="shared" si="3"/>
        <v>3000</v>
      </c>
      <c r="E122" s="3" t="str">
        <f t="shared" si="4"/>
        <v>3900</v>
      </c>
      <c r="F122" s="8" t="s">
        <v>161</v>
      </c>
      <c r="G122" t="str">
        <f>TRIM(VLOOKUP(F122,[1]Partidas!$A$2:$B$332,2,))</f>
        <v>Otros impuestos que se deriven de una relación laboral</v>
      </c>
      <c r="H122" s="11">
        <v>1284925</v>
      </c>
      <c r="I122" s="11">
        <v>1284925</v>
      </c>
      <c r="J122" s="11">
        <v>680530</v>
      </c>
      <c r="K122" s="11">
        <v>680530</v>
      </c>
      <c r="L122" s="11">
        <v>680530</v>
      </c>
      <c r="M122" s="11">
        <v>545763</v>
      </c>
      <c r="N122" s="4" t="str">
        <f t="shared" si="5"/>
        <v>No se realizaron movimientos al presupuesto en el periodo</v>
      </c>
      <c r="O122" s="6" t="s">
        <v>178</v>
      </c>
      <c r="P122" t="s">
        <v>176</v>
      </c>
      <c r="Q122" s="2">
        <v>43861</v>
      </c>
      <c r="R122" s="2">
        <v>43830</v>
      </c>
    </row>
    <row r="123" spans="1:18" x14ac:dyDescent="0.25">
      <c r="A123">
        <v>2019</v>
      </c>
      <c r="B123" s="2">
        <v>43739</v>
      </c>
      <c r="C123" s="2">
        <v>43830</v>
      </c>
      <c r="D123" s="3" t="str">
        <f t="shared" si="3"/>
        <v>3000</v>
      </c>
      <c r="E123" s="3" t="str">
        <f t="shared" si="4"/>
        <v>3900</v>
      </c>
      <c r="F123" s="8" t="s">
        <v>162</v>
      </c>
      <c r="G123" t="str">
        <f>TRIM(VLOOKUP(F123,[1]Partidas!$A$2:$B$332,2,))</f>
        <v>Otros servicios generales</v>
      </c>
      <c r="H123" s="11">
        <v>8515</v>
      </c>
      <c r="I123" s="11">
        <v>8515</v>
      </c>
      <c r="J123" s="11">
        <v>0</v>
      </c>
      <c r="K123" s="11">
        <v>0</v>
      </c>
      <c r="L123" s="11">
        <v>0</v>
      </c>
      <c r="M123" s="11">
        <v>0</v>
      </c>
      <c r="N123" s="4" t="str">
        <f t="shared" si="5"/>
        <v>No se realizaron movimientos al presupuesto en el periodo</v>
      </c>
      <c r="O123" s="6" t="s">
        <v>178</v>
      </c>
      <c r="P123" t="s">
        <v>176</v>
      </c>
      <c r="Q123" s="2">
        <v>43861</v>
      </c>
      <c r="R123" s="2">
        <v>43830</v>
      </c>
    </row>
    <row r="124" spans="1:18" x14ac:dyDescent="0.25">
      <c r="A124">
        <v>2019</v>
      </c>
      <c r="B124" s="2">
        <v>43739</v>
      </c>
      <c r="C124" s="2">
        <v>43830</v>
      </c>
      <c r="D124" s="3" t="str">
        <f t="shared" si="3"/>
        <v>4000</v>
      </c>
      <c r="E124" s="3" t="str">
        <f t="shared" si="4"/>
        <v>4400</v>
      </c>
      <c r="F124" s="9" t="s">
        <v>163</v>
      </c>
      <c r="G124" t="str">
        <f>TRIM(VLOOKUP(F124,[1]Partidas!$A$2:$B$332,2,))</f>
        <v>Ayudas diversas</v>
      </c>
      <c r="H124" s="11">
        <v>515782</v>
      </c>
      <c r="I124" s="11">
        <v>573822.75</v>
      </c>
      <c r="J124" s="11">
        <v>118857.75</v>
      </c>
      <c r="K124" s="11">
        <v>118857.75</v>
      </c>
      <c r="L124" s="11">
        <v>118857.75</v>
      </c>
      <c r="M124" s="11">
        <v>118857.75</v>
      </c>
      <c r="N124" s="4" t="str">
        <f t="shared" si="5"/>
        <v>Se realizaron ampliaciones al presupuesto en el periodo</v>
      </c>
      <c r="O124" s="6" t="s">
        <v>178</v>
      </c>
      <c r="P124" t="s">
        <v>176</v>
      </c>
      <c r="Q124" s="2">
        <v>43861</v>
      </c>
      <c r="R124" s="2">
        <v>43830</v>
      </c>
    </row>
    <row r="125" spans="1:18" x14ac:dyDescent="0.25">
      <c r="A125">
        <v>2019</v>
      </c>
      <c r="B125" s="2">
        <v>43739</v>
      </c>
      <c r="C125" s="2">
        <v>43830</v>
      </c>
      <c r="D125" s="3" t="str">
        <f t="shared" si="3"/>
        <v>4000</v>
      </c>
      <c r="E125" s="3" t="str">
        <f t="shared" si="4"/>
        <v>4400</v>
      </c>
      <c r="F125" s="8" t="s">
        <v>164</v>
      </c>
      <c r="G125" t="str">
        <f>TRIM(VLOOKUP(F125,[1]Partidas!$A$2:$B$332,2,))</f>
        <v>Premios, recompensas, estímulos y ayudas culturales y sociales</v>
      </c>
      <c r="H125" s="11">
        <v>321604</v>
      </c>
      <c r="I125" s="11">
        <v>838944.94</v>
      </c>
      <c r="J125" s="11">
        <v>689934.94</v>
      </c>
      <c r="K125" s="11">
        <v>689934.94</v>
      </c>
      <c r="L125" s="11">
        <v>689934.94</v>
      </c>
      <c r="M125" s="11">
        <v>689934.94</v>
      </c>
      <c r="N125" s="4" t="str">
        <f t="shared" si="5"/>
        <v>Se realizaron ampliaciones al presupuesto en el periodo</v>
      </c>
      <c r="O125" s="6" t="s">
        <v>178</v>
      </c>
      <c r="P125" t="s">
        <v>176</v>
      </c>
      <c r="Q125" s="2">
        <v>43861</v>
      </c>
      <c r="R125" s="2">
        <v>43830</v>
      </c>
    </row>
    <row r="126" spans="1:18" x14ac:dyDescent="0.25">
      <c r="A126">
        <v>2019</v>
      </c>
      <c r="B126" s="2">
        <v>43739</v>
      </c>
      <c r="C126" s="2">
        <v>43830</v>
      </c>
      <c r="D126" s="3" t="str">
        <f t="shared" si="3"/>
        <v>4000</v>
      </c>
      <c r="E126" s="3" t="str">
        <f t="shared" si="4"/>
        <v>4400</v>
      </c>
      <c r="F126" s="8" t="s">
        <v>183</v>
      </c>
      <c r="G126" t="str">
        <f>TRIM(VLOOKUP(F126,[1]Partidas!$A$2:$B$332,2,))</f>
        <v>Becas y otras ayudas para programas de capacitación</v>
      </c>
      <c r="H126" s="11">
        <v>0</v>
      </c>
      <c r="I126" s="11">
        <v>250000</v>
      </c>
      <c r="J126" s="11">
        <v>0</v>
      </c>
      <c r="K126" s="11">
        <v>0</v>
      </c>
      <c r="L126" s="11">
        <v>0</v>
      </c>
      <c r="M126" s="11">
        <v>0</v>
      </c>
      <c r="N126" s="4" t="str">
        <f t="shared" si="5"/>
        <v>Se realizaron ampliaciones al presupuesto en el periodo</v>
      </c>
      <c r="O126" s="6" t="s">
        <v>178</v>
      </c>
      <c r="P126" t="s">
        <v>176</v>
      </c>
      <c r="Q126" s="2">
        <v>43861</v>
      </c>
      <c r="R126" s="2">
        <v>43830</v>
      </c>
    </row>
    <row r="127" spans="1:18" x14ac:dyDescent="0.25">
      <c r="A127">
        <v>2019</v>
      </c>
      <c r="B127" s="2">
        <v>43739</v>
      </c>
      <c r="C127" s="2">
        <v>43830</v>
      </c>
      <c r="D127" s="3" t="str">
        <f t="shared" si="3"/>
        <v>5000</v>
      </c>
      <c r="E127" s="3" t="str">
        <f t="shared" si="4"/>
        <v>5100</v>
      </c>
      <c r="F127" s="8" t="s">
        <v>165</v>
      </c>
      <c r="G127" t="str">
        <f>TRIM(VLOOKUP(F127,[1]Partidas!$A$2:$B$332,2,))</f>
        <v>Muebles de oficina y estantería</v>
      </c>
      <c r="H127" s="11">
        <v>25488</v>
      </c>
      <c r="I127" s="11">
        <v>25488</v>
      </c>
      <c r="J127" s="11">
        <v>0</v>
      </c>
      <c r="K127" s="11">
        <v>0</v>
      </c>
      <c r="L127" s="11">
        <v>0</v>
      </c>
      <c r="M127" s="11">
        <v>0</v>
      </c>
      <c r="N127" s="4" t="str">
        <f t="shared" si="5"/>
        <v>No se realizaron movimientos al presupuesto en el periodo</v>
      </c>
      <c r="O127" s="6" t="s">
        <v>178</v>
      </c>
      <c r="P127" t="s">
        <v>176</v>
      </c>
      <c r="Q127" s="2">
        <v>43861</v>
      </c>
      <c r="R127" s="2">
        <v>43830</v>
      </c>
    </row>
    <row r="128" spans="1:18" x14ac:dyDescent="0.25">
      <c r="A128">
        <v>2019</v>
      </c>
      <c r="B128" s="2">
        <v>43739</v>
      </c>
      <c r="C128" s="2">
        <v>43830</v>
      </c>
      <c r="D128" s="3" t="str">
        <f t="shared" si="3"/>
        <v>5000</v>
      </c>
      <c r="E128" s="3" t="str">
        <f t="shared" si="4"/>
        <v>5100</v>
      </c>
      <c r="F128" s="8" t="s">
        <v>166</v>
      </c>
      <c r="G128" t="str">
        <f>TRIM(VLOOKUP(F128,[1]Partidas!$A$2:$B$332,2,))</f>
        <v>Bienes artísticos, culturales y científicos</v>
      </c>
      <c r="H128" s="11">
        <v>66239</v>
      </c>
      <c r="I128" s="11">
        <v>66239</v>
      </c>
      <c r="J128" s="11">
        <v>0</v>
      </c>
      <c r="K128" s="11">
        <v>0</v>
      </c>
      <c r="L128" s="11">
        <v>0</v>
      </c>
      <c r="M128" s="11">
        <v>0</v>
      </c>
      <c r="N128" s="4" t="str">
        <f t="shared" si="5"/>
        <v>No se realizaron movimientos al presupuesto en el periodo</v>
      </c>
      <c r="O128" s="6" t="s">
        <v>178</v>
      </c>
      <c r="P128" t="s">
        <v>176</v>
      </c>
      <c r="Q128" s="2">
        <v>43861</v>
      </c>
      <c r="R128" s="2">
        <v>43830</v>
      </c>
    </row>
    <row r="129" spans="1:18" x14ac:dyDescent="0.25">
      <c r="A129">
        <v>2019</v>
      </c>
      <c r="B129" s="2">
        <v>43739</v>
      </c>
      <c r="C129" s="2">
        <v>43830</v>
      </c>
      <c r="D129" s="3" t="str">
        <f t="shared" si="3"/>
        <v>5000</v>
      </c>
      <c r="E129" s="3" t="str">
        <f t="shared" si="4"/>
        <v>5100</v>
      </c>
      <c r="F129" s="9" t="s">
        <v>167</v>
      </c>
      <c r="G129" t="str">
        <f>TRIM(VLOOKUP(F129,[1]Partidas!$A$2:$B$332,2,))</f>
        <v>Equipo de cómputo y de tecnología de la información Bienes Informáticos</v>
      </c>
      <c r="H129" s="11">
        <v>295964</v>
      </c>
      <c r="I129" s="11">
        <v>527504.19999999995</v>
      </c>
      <c r="J129" s="11">
        <v>231367.8</v>
      </c>
      <c r="K129" s="11">
        <v>231367.8</v>
      </c>
      <c r="L129" s="11">
        <v>231367.8</v>
      </c>
      <c r="M129" s="11">
        <v>231367.8</v>
      </c>
      <c r="N129" s="4" t="str">
        <f t="shared" si="5"/>
        <v>Se realizaron ampliaciones al presupuesto en el periodo</v>
      </c>
      <c r="O129" s="6" t="s">
        <v>178</v>
      </c>
      <c r="P129" t="s">
        <v>176</v>
      </c>
      <c r="Q129" s="2">
        <v>43861</v>
      </c>
      <c r="R129" s="2">
        <v>43830</v>
      </c>
    </row>
    <row r="130" spans="1:18" x14ac:dyDescent="0.25">
      <c r="A130">
        <v>2019</v>
      </c>
      <c r="B130" s="2">
        <v>43739</v>
      </c>
      <c r="C130" s="2">
        <v>43830</v>
      </c>
      <c r="D130" s="3" t="str">
        <f t="shared" si="3"/>
        <v>5000</v>
      </c>
      <c r="E130" s="3" t="str">
        <f t="shared" si="4"/>
        <v>5200</v>
      </c>
      <c r="F130" s="8" t="s">
        <v>168</v>
      </c>
      <c r="G130" t="str">
        <f>TRIM(VLOOKUP(F130,[1]Partidas!$A$2:$B$332,2,))</f>
        <v>Equipos y aparatos audiovisuales</v>
      </c>
      <c r="H130" s="11">
        <v>81980</v>
      </c>
      <c r="I130" s="11">
        <v>116617.60000000001</v>
      </c>
      <c r="J130" s="11">
        <v>34637.599999999999</v>
      </c>
      <c r="K130" s="11">
        <v>34637.599999999999</v>
      </c>
      <c r="L130" s="11">
        <v>34637.599999999999</v>
      </c>
      <c r="M130" s="11">
        <v>34637.599999999999</v>
      </c>
      <c r="N130" s="4" t="str">
        <f t="shared" si="5"/>
        <v>Se realizaron ampliaciones al presupuesto en el periodo</v>
      </c>
      <c r="O130" s="6" t="s">
        <v>178</v>
      </c>
      <c r="P130" t="s">
        <v>176</v>
      </c>
      <c r="Q130" s="2">
        <v>43861</v>
      </c>
      <c r="R130" s="2">
        <v>43830</v>
      </c>
    </row>
    <row r="131" spans="1:18" x14ac:dyDescent="0.25">
      <c r="A131">
        <v>2019</v>
      </c>
      <c r="B131" s="2">
        <v>43739</v>
      </c>
      <c r="C131" s="2">
        <v>43830</v>
      </c>
      <c r="D131" s="3" t="str">
        <f t="shared" ref="D131" si="6">CONCATENATE(MID(E131,1,1),"000")</f>
        <v>5000</v>
      </c>
      <c r="E131" s="3" t="str">
        <f t="shared" ref="E131" si="7">CONCATENATE(MID(F131,1,2),"00")</f>
        <v>5200</v>
      </c>
      <c r="F131" s="8" t="s">
        <v>169</v>
      </c>
      <c r="G131" t="str">
        <f>TRIM(VLOOKUP(F131,[1]Partidas!$A$2:$B$332,2,))</f>
        <v>Otro mobiliario y equipo educacional y recreativo</v>
      </c>
      <c r="H131" s="11">
        <v>12187</v>
      </c>
      <c r="I131" s="11">
        <v>12187</v>
      </c>
      <c r="J131" s="11">
        <v>0</v>
      </c>
      <c r="K131" s="11">
        <v>0</v>
      </c>
      <c r="L131" s="11">
        <v>0</v>
      </c>
      <c r="M131" s="11">
        <v>0</v>
      </c>
      <c r="N131" s="4" t="str">
        <f t="shared" ref="N131" si="8">IF(H131=I131,"No se realizaron movimientos al presupuesto en el periodo",IF(H131&gt;I131,"Se realizaron reducciones al presupuesto en el periodo","Se realizaron ampliaciones al presupuesto en el periodo"))</f>
        <v>No se realizaron movimientos al presupuesto en el periodo</v>
      </c>
      <c r="O131" s="6" t="s">
        <v>178</v>
      </c>
      <c r="P131" s="5" t="s">
        <v>176</v>
      </c>
      <c r="Q131" s="2">
        <v>43861</v>
      </c>
      <c r="R131" s="2">
        <v>43830</v>
      </c>
    </row>
    <row r="132" spans="1:18" x14ac:dyDescent="0.25">
      <c r="A132" s="7">
        <v>2019</v>
      </c>
      <c r="B132" s="2">
        <v>43739</v>
      </c>
      <c r="C132" s="2">
        <v>43830</v>
      </c>
      <c r="D132" s="3" t="str">
        <f t="shared" ref="D132" si="9">CONCATENATE(MID(E132,1,1),"000")</f>
        <v>5000</v>
      </c>
      <c r="E132" s="3" t="str">
        <f t="shared" ref="E132" si="10">CONCATENATE(MID(F132,1,2),"00")</f>
        <v>5400</v>
      </c>
      <c r="F132" s="8" t="s">
        <v>170</v>
      </c>
      <c r="G132" s="7" t="str">
        <f>TRIM(VLOOKUP(F132,[2]Partidas!$A$2:$B$332,2,))</f>
        <v>Vehículos y equipo terrestre</v>
      </c>
      <c r="H132" s="11">
        <v>21000</v>
      </c>
      <c r="I132" s="11">
        <v>21000</v>
      </c>
      <c r="J132" s="11">
        <v>0</v>
      </c>
      <c r="K132" s="11">
        <v>0</v>
      </c>
      <c r="L132" s="11">
        <v>0</v>
      </c>
      <c r="M132" s="11">
        <v>0</v>
      </c>
      <c r="N132" s="4" t="str">
        <f t="shared" ref="N132" si="11">IF(H132=I132,"No se realizaron movimientos al presupuesto en el periodo",IF(H132&gt;I132,"Se realizaron reducciones al presupuesto en el periodo","Se realizaron ampliaciones al presupuesto en el periodo"))</f>
        <v>No se realizaron movimientos al presupuesto en el periodo</v>
      </c>
      <c r="O132" s="6" t="s">
        <v>178</v>
      </c>
      <c r="P132" s="7" t="s">
        <v>176</v>
      </c>
      <c r="Q132" s="2">
        <v>43861</v>
      </c>
      <c r="R132" s="2">
        <v>43830</v>
      </c>
    </row>
    <row r="133" spans="1:18" x14ac:dyDescent="0.25">
      <c r="A133" s="10">
        <v>2019</v>
      </c>
      <c r="B133" s="2">
        <v>43739</v>
      </c>
      <c r="C133" s="2">
        <v>43830</v>
      </c>
      <c r="D133" s="3" t="str">
        <f t="shared" ref="D133:D136" si="12">CONCATENATE(MID(E133,1,1),"000")</f>
        <v>5000</v>
      </c>
      <c r="E133" s="3" t="str">
        <f t="shared" ref="E133:E136" si="13">CONCATENATE(MID(F133,1,2),"00")</f>
        <v>5600</v>
      </c>
      <c r="F133" t="s">
        <v>171</v>
      </c>
      <c r="G133" s="10" t="str">
        <f>TRIM(VLOOKUP(F133,[2]Partidas!$A$2:$B$332,2,))</f>
        <v>Sistemas de aire acondicionado, calefacción y de refrigeración industrial y comercial</v>
      </c>
      <c r="H133">
        <v>173648</v>
      </c>
      <c r="I133">
        <v>173648</v>
      </c>
      <c r="J133">
        <v>0</v>
      </c>
      <c r="K133">
        <v>0</v>
      </c>
      <c r="L133">
        <v>0</v>
      </c>
      <c r="M133">
        <v>0</v>
      </c>
      <c r="N133" s="4" t="str">
        <f t="shared" ref="N133:N136" si="14">IF(H133=I133,"No se realizaron movimientos al presupuesto en el periodo",IF(H133&gt;I133,"Se realizaron reducciones al presupuesto en el periodo","Se realizaron ampliaciones al presupuesto en el periodo"))</f>
        <v>No se realizaron movimientos al presupuesto en el periodo</v>
      </c>
      <c r="O133" s="6" t="s">
        <v>178</v>
      </c>
      <c r="P133" s="13" t="s">
        <v>176</v>
      </c>
      <c r="Q133" s="2">
        <v>43861</v>
      </c>
      <c r="R133" s="2">
        <v>43830</v>
      </c>
    </row>
    <row r="134" spans="1:18" x14ac:dyDescent="0.25">
      <c r="A134" s="10">
        <v>2019</v>
      </c>
      <c r="B134" s="2">
        <v>43739</v>
      </c>
      <c r="C134" s="2">
        <v>43830</v>
      </c>
      <c r="D134" s="3" t="str">
        <f t="shared" si="12"/>
        <v>5000</v>
      </c>
      <c r="E134" s="3" t="str">
        <f t="shared" si="13"/>
        <v>5600</v>
      </c>
      <c r="F134" t="s">
        <v>172</v>
      </c>
      <c r="G134" s="10" t="str">
        <f>TRIM(VLOOKUP(F134,[2]Partidas!$A$2:$B$332,2,))</f>
        <v>Equipo de comunicación y telecomunicación</v>
      </c>
      <c r="H134">
        <v>48786</v>
      </c>
      <c r="I134">
        <v>48786</v>
      </c>
      <c r="J134">
        <v>0</v>
      </c>
      <c r="K134">
        <v>0</v>
      </c>
      <c r="L134">
        <v>0</v>
      </c>
      <c r="M134">
        <v>0</v>
      </c>
      <c r="N134" s="4" t="str">
        <f t="shared" si="14"/>
        <v>No se realizaron movimientos al presupuesto en el periodo</v>
      </c>
      <c r="O134" s="6" t="s">
        <v>178</v>
      </c>
      <c r="P134" s="13" t="s">
        <v>176</v>
      </c>
      <c r="Q134" s="2">
        <v>43861</v>
      </c>
      <c r="R134" s="2">
        <v>43830</v>
      </c>
    </row>
    <row r="135" spans="1:18" x14ac:dyDescent="0.25">
      <c r="A135" s="10">
        <v>2019</v>
      </c>
      <c r="B135" s="2">
        <v>43739</v>
      </c>
      <c r="C135" s="2">
        <v>43830</v>
      </c>
      <c r="D135" s="3" t="str">
        <f t="shared" si="12"/>
        <v>5000</v>
      </c>
      <c r="E135" s="3" t="str">
        <f t="shared" si="13"/>
        <v>5600</v>
      </c>
      <c r="F135" t="s">
        <v>173</v>
      </c>
      <c r="G135" s="10" t="str">
        <f>TRIM(VLOOKUP(F135,[2]Partidas!$A$2:$B$332,2,))</f>
        <v>Equipos de generación eléctrica, aparatos y accesorios eléctricos maquinaria y equipo eléctrico y electrónico</v>
      </c>
      <c r="H135">
        <v>15444</v>
      </c>
      <c r="I135">
        <v>15444</v>
      </c>
      <c r="J135">
        <v>0</v>
      </c>
      <c r="K135">
        <v>0</v>
      </c>
      <c r="L135">
        <v>0</v>
      </c>
      <c r="M135">
        <v>0</v>
      </c>
      <c r="N135" s="4" t="str">
        <f t="shared" si="14"/>
        <v>No se realizaron movimientos al presupuesto en el periodo</v>
      </c>
      <c r="O135" s="6" t="s">
        <v>178</v>
      </c>
      <c r="P135" s="13" t="s">
        <v>176</v>
      </c>
      <c r="Q135" s="2">
        <v>43861</v>
      </c>
      <c r="R135" s="2">
        <v>43830</v>
      </c>
    </row>
    <row r="136" spans="1:18" x14ac:dyDescent="0.25">
      <c r="A136" s="10">
        <v>2019</v>
      </c>
      <c r="B136" s="2">
        <v>43739</v>
      </c>
      <c r="C136" s="2">
        <v>43830</v>
      </c>
      <c r="D136" s="3" t="str">
        <f t="shared" si="12"/>
        <v>5000</v>
      </c>
      <c r="E136" s="3" t="str">
        <f t="shared" si="13"/>
        <v>5600</v>
      </c>
      <c r="F136" t="s">
        <v>177</v>
      </c>
      <c r="G136" s="10" t="str">
        <f>TRIM(VLOOKUP(F136,[2]Partidas!$A$2:$B$332,2,))</f>
        <v>Herramientas y máquinas-herramienta</v>
      </c>
      <c r="H136">
        <v>22534</v>
      </c>
      <c r="I136">
        <v>22534</v>
      </c>
      <c r="J136">
        <v>0</v>
      </c>
      <c r="K136">
        <v>0</v>
      </c>
      <c r="L136">
        <v>0</v>
      </c>
      <c r="M136">
        <v>0</v>
      </c>
      <c r="N136" s="4" t="str">
        <f t="shared" si="14"/>
        <v>No se realizaron movimientos al presupuesto en el periodo</v>
      </c>
      <c r="O136" s="6" t="s">
        <v>178</v>
      </c>
      <c r="P136" s="13" t="s">
        <v>176</v>
      </c>
      <c r="Q136" s="2">
        <v>43861</v>
      </c>
      <c r="R136" s="2">
        <v>43830</v>
      </c>
    </row>
  </sheetData>
  <autoFilter ref="G7:G136"/>
  <mergeCells count="7">
    <mergeCell ref="A6:S6"/>
    <mergeCell ref="A2:C2"/>
    <mergeCell ref="D2:F2"/>
    <mergeCell ref="G2:I2"/>
    <mergeCell ref="A3:C3"/>
    <mergeCell ref="D3:F3"/>
    <mergeCell ref="G3:I3"/>
  </mergeCells>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2019-10-17T21:18:50Z</dcterms:created>
  <dcterms:modified xsi:type="dcterms:W3CDTF">2020-02-05T16:54:51Z</dcterms:modified>
</cp:coreProperties>
</file>