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80" activeTab="0"/>
  </bookViews>
  <sheets>
    <sheet name="Programas (3)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<sst xmlns="http://schemas.openxmlformats.org/spreadsheetml/2006/main" count="63" uniqueCount="58">
  <si>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</si>
  <si>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</si>
  <si>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</si>
  <si>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</si>
  <si>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</si>
  <si>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</si>
  <si>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</si>
  <si>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</si>
  <si>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</si>
  <si>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</si>
  <si>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</si>
  <si>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Profesionalización de la planta docente y personal administrativo</t>
  </si>
  <si>
    <t>07872</t>
  </si>
  <si>
    <t>07883</t>
  </si>
  <si>
    <t>Mantenimiento y equipamiento de espacios educativos del nivel Medio Superior y Superior</t>
  </si>
  <si>
    <t>07893</t>
  </si>
  <si>
    <t>Servicio de consulta de acervo bibliográfico</t>
  </si>
  <si>
    <t>07913</t>
  </si>
  <si>
    <t>Formación integral de investigadores</t>
  </si>
  <si>
    <t>Realización y difusión de proyectos de investigación</t>
  </si>
  <si>
    <t>07923</t>
  </si>
  <si>
    <t>Establecimiento de convenios con el Sector Productivo</t>
  </si>
  <si>
    <t>07933</t>
  </si>
  <si>
    <t>Acciones sobre Derechos Humanos para la Comunidad del Instituto</t>
  </si>
  <si>
    <t>08443</t>
  </si>
  <si>
    <t>Acciones para la Igualdad entre Mujeres y Hombres</t>
  </si>
  <si>
    <t>Acompañamiento de los jóvenes en su Formación Académica (Deporte, Cultura, Asesorías, Tutorías, Etc)</t>
  </si>
  <si>
    <t>Mantenimiento y Equipamiento de Espacios Educativos del Nivel Medio Superior y Superior</t>
  </si>
  <si>
    <t>Servicio de Consulta de Acervo Bibliográfico</t>
  </si>
  <si>
    <t>Formación Integral de Investigadores</t>
  </si>
  <si>
    <t>Realización y Difusión de Proyectos de Investigación</t>
  </si>
  <si>
    <t>Establecimiento de Convenios con el Sector Productivo</t>
  </si>
  <si>
    <t>Atención a las Necesidades de los Servicios Educativos del Nivel Medio Superior y Superior</t>
  </si>
  <si>
    <t>07873</t>
  </si>
  <si>
    <t>11483</t>
  </si>
  <si>
    <t>12793</t>
  </si>
  <si>
    <t>17872</t>
  </si>
  <si>
    <t>17873</t>
  </si>
  <si>
    <t>17893</t>
  </si>
  <si>
    <t>17913</t>
  </si>
  <si>
    <t>17923</t>
  </si>
  <si>
    <t>17933</t>
  </si>
  <si>
    <t>21483</t>
  </si>
  <si>
    <t>Acompañamiento de los Jóvenes en su Formación Académica (Deporte, Cultura, Asesorías, Tutorías, Etc)</t>
  </si>
  <si>
    <t>Autorizó</t>
  </si>
  <si>
    <t>Revisó</t>
  </si>
  <si>
    <t>L.A.E. Gerardo Montero Pérez</t>
  </si>
  <si>
    <t>C.P. Manuel Solís Denegri</t>
  </si>
  <si>
    <t>Rector</t>
  </si>
  <si>
    <t>Director General Interino de Finanzas</t>
  </si>
  <si>
    <t>Elaboró</t>
  </si>
  <si>
    <t>C.P. Merly Noemi Montejo González</t>
  </si>
  <si>
    <t>Directora Interina de Contabilidad</t>
  </si>
  <si>
    <t>E001</t>
  </si>
  <si>
    <t>EDUCACION</t>
  </si>
  <si>
    <t xml:space="preserve">Gasto Programas y Proyectos </t>
  </si>
  <si>
    <t>Instituto Campechano</t>
  </si>
  <si>
    <t>Del 1 de Enero al 30 de Junio de 2021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</si>
</sst>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$&quot;#,##0.0;[Red]\-&quot;$&quot;#,##0.0"/>
    <numFmt numFmtId="167" formatCode="&quot;$&quot;#,##0.000;[Red]\-&quot;$&quot;#,##0.000"/>
    <numFmt numFmtId="168" formatCode="&quot;$&quot;#,##0.0000;[Red]\-&quot;$&quot;#,##0.0000"/>
    <numFmt numFmtId="169" formatCode="&quot;$&quot;#,##0.00000;[Red]\-&quot;$&quot;#,##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8"/>
      <name val="Arial"/>
      <family val="2"/>
    </font>
    <font>
      <b/>
      <sz val="10"/>
      <name val="Arial Narrow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6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6" fontId="3" fillId="33" borderId="13" xfId="0" applyNumberFormat="1" applyFont="1" applyFill="1" applyBorder="1" applyAlignment="1" applyProtection="1">
      <alignment horizontal="right" vertical="center" wrapText="1"/>
      <protection/>
    </xf>
    <xf numFmtId="6" fontId="5" fillId="0" borderId="14" xfId="0" applyNumberFormat="1" applyFont="1" applyFill="1" applyBorder="1" applyAlignment="1">
      <alignment horizontal="right" vertical="center" wrapText="1"/>
    </xf>
    <xf numFmtId="6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6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>
      <alignment vertical="center" wrapText="1"/>
    </xf>
    <xf numFmtId="165" fontId="7" fillId="0" borderId="15" xfId="48" applyNumberFormat="1" applyFont="1" applyFill="1" applyBorder="1" applyAlignment="1" applyProtection="1">
      <alignment horizontal="center"/>
      <protection/>
    </xf>
    <xf numFmtId="165" fontId="7" fillId="0" borderId="0" xfId="48" applyNumberFormat="1" applyFont="1" applyFill="1" applyBorder="1" applyAlignment="1" applyProtection="1">
      <alignment horizontal="center"/>
      <protection/>
    </xf>
    <xf numFmtId="0" fontId="4" fillId="34" borderId="0" xfId="0" applyFont="1" applyFill="1" applyAlignment="1">
      <alignment/>
    </xf>
    <xf numFmtId="165" fontId="7" fillId="0" borderId="16" xfId="48" applyNumberFormat="1" applyFont="1" applyFill="1" applyBorder="1" applyAlignment="1" applyProtection="1">
      <alignment horizontal="center"/>
      <protection/>
    </xf>
    <xf numFmtId="6" fontId="4" fillId="0" borderId="0" xfId="0" applyNumberFormat="1" applyFont="1" applyFill="1" applyAlignment="1">
      <alignment/>
    </xf>
    <xf numFmtId="0" fontId="6" fillId="0" borderId="17" xfId="0" applyFont="1" applyFill="1" applyBorder="1" applyAlignment="1">
      <alignment horizontal="left" vertical="center" wrapText="1" indent="3"/>
    </xf>
    <xf numFmtId="165" fontId="9" fillId="34" borderId="16" xfId="48" applyNumberFormat="1" applyFont="1" applyFill="1" applyBorder="1" applyAlignment="1" applyProtection="1">
      <alignment horizontal="center"/>
      <protection/>
    </xf>
    <xf numFmtId="165" fontId="9" fillId="34" borderId="16" xfId="48" applyNumberFormat="1" applyFont="1" applyFill="1" applyBorder="1" applyAlignment="1" applyProtection="1">
      <alignment horizontal="center" vertical="center" wrapText="1"/>
      <protection/>
    </xf>
    <xf numFmtId="165" fontId="9" fillId="34" borderId="16" xfId="48" applyNumberFormat="1" applyFont="1" applyFill="1" applyBorder="1" applyAlignment="1" applyProtection="1">
      <alignment horizontal="center" vertical="center"/>
      <protection/>
    </xf>
    <xf numFmtId="165" fontId="9" fillId="34" borderId="18" xfId="48" applyNumberFormat="1" applyFont="1" applyFill="1" applyBorder="1" applyAlignment="1" applyProtection="1">
      <alignment horizontal="center" vertical="center"/>
      <protection/>
    </xf>
    <xf numFmtId="165" fontId="9" fillId="34" borderId="14" xfId="48" applyNumberFormat="1" applyFont="1" applyFill="1" applyBorder="1" applyAlignment="1" applyProtection="1">
      <alignment horizontal="center"/>
      <protection/>
    </xf>
    <xf numFmtId="165" fontId="9" fillId="34" borderId="11" xfId="48" applyNumberFormat="1" applyFont="1" applyFill="1" applyBorder="1" applyAlignment="1" applyProtection="1">
      <alignment horizontal="center"/>
      <protection/>
    </xf>
    <xf numFmtId="6" fontId="6" fillId="0" borderId="19" xfId="0" applyNumberFormat="1" applyFont="1" applyFill="1" applyBorder="1" applyAlignment="1" applyProtection="1">
      <alignment horizontal="right" vertical="center" wrapText="1"/>
      <protection/>
    </xf>
    <xf numFmtId="6" fontId="3" fillId="33" borderId="15" xfId="0" applyNumberFormat="1" applyFont="1" applyFill="1" applyBorder="1" applyAlignment="1" applyProtection="1">
      <alignment horizontal="right" vertical="center" wrapText="1"/>
      <protection/>
    </xf>
    <xf numFmtId="6" fontId="5" fillId="33" borderId="15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Font="1" applyFill="1" applyBorder="1" applyAlignment="1">
      <alignment vertical="justify"/>
    </xf>
    <xf numFmtId="0" fontId="5" fillId="0" borderId="20" xfId="0" applyFont="1" applyFill="1" applyBorder="1" applyAlignment="1">
      <alignment vertical="justify"/>
    </xf>
    <xf numFmtId="6" fontId="3" fillId="33" borderId="14" xfId="0" applyNumberFormat="1" applyFont="1" applyFill="1" applyBorder="1" applyAlignment="1" applyProtection="1">
      <alignment horizontal="right" vertical="center" wrapText="1"/>
      <protection/>
    </xf>
    <xf numFmtId="6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0" xfId="0" applyFont="1" applyFill="1" applyAlignment="1" applyProtection="1">
      <alignment vertical="top" wrapText="1"/>
      <protection locked="0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 applyProtection="1">
      <alignment/>
      <protection locked="0"/>
    </xf>
    <xf numFmtId="43" fontId="3" fillId="33" borderId="0" xfId="48" applyFont="1" applyFill="1" applyBorder="1" applyAlignment="1">
      <alignment/>
    </xf>
    <xf numFmtId="43" fontId="3" fillId="33" borderId="0" xfId="48" applyFont="1" applyFill="1" applyBorder="1" applyAlignment="1" applyProtection="1">
      <alignment/>
      <protection locked="0"/>
    </xf>
    <xf numFmtId="0" fontId="3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 locked="0"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7" fontId="5" fillId="0" borderId="13" xfId="0" applyNumberFormat="1" applyFont="1" applyFill="1" applyBorder="1" applyAlignment="1" applyProtection="1">
      <alignment horizontal="right" vertical="top" wrapText="1"/>
      <protection/>
    </xf>
    <xf numFmtId="7" fontId="10" fillId="0" borderId="13" xfId="0" applyNumberFormat="1" applyFont="1" applyFill="1" applyBorder="1" applyAlignment="1" applyProtection="1">
      <alignment horizontal="right" vertical="top" wrapText="1"/>
      <protection/>
    </xf>
    <xf numFmtId="7" fontId="5" fillId="0" borderId="0" xfId="0" applyNumberFormat="1" applyFont="1" applyFill="1" applyBorder="1" applyAlignment="1" applyProtection="1">
      <alignment horizontal="right" vertical="top" wrapText="1"/>
      <protection/>
    </xf>
    <xf numFmtId="165" fontId="45" fillId="35" borderId="21" xfId="48" applyNumberFormat="1" applyFont="1" applyFill="1" applyBorder="1" applyAlignment="1" applyProtection="1">
      <alignment horizontal="right"/>
      <protection/>
    </xf>
    <xf numFmtId="165" fontId="45" fillId="35" borderId="22" xfId="48" applyNumberFormat="1" applyFont="1" applyFill="1" applyBorder="1" applyAlignment="1" applyProtection="1">
      <alignment horizontal="right"/>
      <protection/>
    </xf>
    <xf numFmtId="165" fontId="45" fillId="35" borderId="22" xfId="48" applyNumberFormat="1" applyFont="1" applyFill="1" applyBorder="1" applyAlignment="1" applyProtection="1">
      <alignment horizontal="center"/>
      <protection/>
    </xf>
    <xf numFmtId="165" fontId="45" fillId="35" borderId="23" xfId="48" applyNumberFormat="1" applyFont="1" applyFill="1" applyBorder="1" applyAlignment="1" applyProtection="1">
      <alignment/>
      <protection/>
    </xf>
    <xf numFmtId="44" fontId="44" fillId="34" borderId="13" xfId="50" applyFont="1" applyFill="1" applyBorder="1" applyAlignment="1" applyProtection="1">
      <alignment horizontal="right" vertical="center" wrapText="1"/>
      <protection/>
    </xf>
    <xf numFmtId="165" fontId="7" fillId="0" borderId="18" xfId="48" applyNumberFormat="1" applyFont="1" applyFill="1" applyBorder="1" applyAlignment="1" applyProtection="1">
      <alignment horizontal="center"/>
      <protection/>
    </xf>
    <xf numFmtId="165" fontId="9" fillId="34" borderId="13" xfId="48" applyNumberFormat="1" applyFont="1" applyFill="1" applyBorder="1" applyAlignment="1" applyProtection="1">
      <alignment horizontal="center"/>
      <protection/>
    </xf>
    <xf numFmtId="7" fontId="6" fillId="0" borderId="13" xfId="0" applyNumberFormat="1" applyFont="1" applyFill="1" applyBorder="1" applyAlignment="1" applyProtection="1">
      <alignment horizontal="right" vertical="top" wrapText="1"/>
      <protection/>
    </xf>
    <xf numFmtId="165" fontId="45" fillId="35" borderId="24" xfId="48" applyNumberFormat="1" applyFont="1" applyFill="1" applyBorder="1" applyAlignment="1" applyProtection="1">
      <alignment horizontal="center"/>
      <protection/>
    </xf>
    <xf numFmtId="165" fontId="45" fillId="35" borderId="25" xfId="48" applyNumberFormat="1" applyFont="1" applyFill="1" applyBorder="1" applyAlignment="1" applyProtection="1">
      <alignment horizontal="center"/>
      <protection/>
    </xf>
    <xf numFmtId="165" fontId="45" fillId="35" borderId="26" xfId="48" applyNumberFormat="1" applyFont="1" applyFill="1" applyBorder="1" applyAlignment="1" applyProtection="1">
      <alignment horizontal="center"/>
      <protection/>
    </xf>
    <xf numFmtId="165" fontId="45" fillId="35" borderId="27" xfId="48" applyNumberFormat="1" applyFont="1" applyFill="1" applyBorder="1" applyAlignment="1" applyProtection="1">
      <alignment horizontal="center"/>
      <protection locked="0"/>
    </xf>
    <xf numFmtId="165" fontId="45" fillId="35" borderId="0" xfId="48" applyNumberFormat="1" applyFont="1" applyFill="1" applyBorder="1" applyAlignment="1" applyProtection="1">
      <alignment horizontal="center"/>
      <protection locked="0"/>
    </xf>
    <xf numFmtId="165" fontId="45" fillId="35" borderId="28" xfId="48" applyNumberFormat="1" applyFont="1" applyFill="1" applyBorder="1" applyAlignment="1" applyProtection="1">
      <alignment horizontal="center"/>
      <protection locked="0"/>
    </xf>
    <xf numFmtId="165" fontId="45" fillId="35" borderId="27" xfId="48" applyNumberFormat="1" applyFont="1" applyFill="1" applyBorder="1" applyAlignment="1" applyProtection="1">
      <alignment horizontal="center"/>
      <protection/>
    </xf>
    <xf numFmtId="165" fontId="45" fillId="35" borderId="0" xfId="48" applyNumberFormat="1" applyFont="1" applyFill="1" applyBorder="1" applyAlignment="1" applyProtection="1">
      <alignment horizontal="center"/>
      <protection/>
    </xf>
    <xf numFmtId="165" fontId="45" fillId="35" borderId="28" xfId="48" applyNumberFormat="1" applyFont="1" applyFill="1" applyBorder="1" applyAlignment="1" applyProtection="1">
      <alignment horizontal="center"/>
      <protection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3" fillId="34" borderId="0" xfId="0" applyFont="1" applyFill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165" fontId="9" fillId="34" borderId="19" xfId="48" applyNumberFormat="1" applyFont="1" applyFill="1" applyBorder="1" applyAlignment="1" applyProtection="1">
      <alignment horizontal="center" vertical="center"/>
      <protection/>
    </xf>
    <xf numFmtId="165" fontId="9" fillId="34" borderId="12" xfId="48" applyNumberFormat="1" applyFont="1" applyFill="1" applyBorder="1" applyAlignment="1" applyProtection="1">
      <alignment horizontal="center"/>
      <protection/>
    </xf>
    <xf numFmtId="165" fontId="9" fillId="34" borderId="17" xfId="48" applyNumberFormat="1" applyFont="1" applyFill="1" applyBorder="1" applyAlignment="1" applyProtection="1">
      <alignment horizontal="center"/>
      <protection/>
    </xf>
    <xf numFmtId="165" fontId="9" fillId="34" borderId="30" xfId="48" applyNumberFormat="1" applyFont="1" applyFill="1" applyBorder="1" applyAlignment="1" applyProtection="1">
      <alignment horizontal="center"/>
      <protection/>
    </xf>
    <xf numFmtId="165" fontId="9" fillId="34" borderId="16" xfId="48" applyNumberFormat="1" applyFont="1" applyFill="1" applyBorder="1" applyAlignment="1" applyProtection="1">
      <alignment horizontal="center" vertical="center"/>
      <protection/>
    </xf>
    <xf numFmtId="165" fontId="9" fillId="34" borderId="13" xfId="4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44" fillId="34" borderId="29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609600</xdr:colOff>
      <xdr:row>0</xdr:row>
      <xdr:rowOff>28575</xdr:rowOff>
    </xdr:from>
    <xdr:to>
      <xdr:col>8</xdr:col>
      <xdr:colOff>1171575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2857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0</xdr:rowOff>
    </xdr:from>
    <xdr:to>
      <xdr:col>2</xdr:col>
      <xdr:colOff>123825</xdr:colOff>
      <xdr:row>5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476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showGridLines="0" tabSelected="1" zoomScale="90" zoomScaleNormal="90" zoomScalePageLayoutView="0" workbookViewId="0" topLeftCell="A1">
      <pane xSplit="3" ySplit="8" topLeftCell="D41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50" sqref="C50"/>
    </sheetView>
  </sheetViews>
  <sheetFormatPr defaultColWidth="0" defaultRowHeight="15" customHeight="1" zeroHeight="1"/>
  <cols>
    <col min="1" max="1" width="0.42578125" style="1" customWidth="1"/>
    <col min="2" max="2" width="7.7109375" style="1" customWidth="1"/>
    <col min="3" max="3" width="58.8515625" style="1" customWidth="1"/>
    <col min="4" max="4" width="15.421875" style="1" customWidth="1"/>
    <col min="5" max="5" width="16.8515625" style="12" customWidth="1"/>
    <col min="6" max="6" width="18.8515625" style="12" customWidth="1"/>
    <col min="7" max="7" width="15.28125" style="1" customWidth="1"/>
    <col min="8" max="8" width="14.28125" style="1" customWidth="1"/>
    <col min="9" max="9" width="18.00390625" style="1" customWidth="1"/>
    <col min="10" max="10" width="2.8515625" style="1" customWidth="1"/>
    <col min="11" max="11" width="0" style="1" hidden="1" customWidth="1"/>
    <col min="12" max="16384" width="11.421875" style="1" hidden="1" customWidth="1"/>
  </cols>
  <sheetData>
    <row r="1" spans="2:10" ht="2.25" customHeight="1">
      <c r="B1" s="60"/>
      <c r="C1" s="61"/>
      <c r="D1" s="61"/>
      <c r="E1" s="61"/>
      <c r="F1" s="61"/>
      <c r="G1" s="61"/>
      <c r="H1" s="61"/>
      <c r="I1" s="61"/>
      <c r="J1" s="62"/>
    </row>
    <row r="2" spans="2:10" s="18" customFormat="1" ht="12" customHeight="1">
      <c r="B2" s="63" t="s">
        <v>56</v>
      </c>
      <c r="C2" s="64"/>
      <c r="D2" s="64"/>
      <c r="E2" s="64"/>
      <c r="F2" s="64"/>
      <c r="G2" s="64"/>
      <c r="H2" s="64"/>
      <c r="I2" s="64"/>
      <c r="J2" s="65"/>
    </row>
    <row r="3" spans="2:10" s="18" customFormat="1" ht="15">
      <c r="B3" s="66" t="s">
        <v>55</v>
      </c>
      <c r="C3" s="67"/>
      <c r="D3" s="67"/>
      <c r="E3" s="67"/>
      <c r="F3" s="67"/>
      <c r="G3" s="67"/>
      <c r="H3" s="67"/>
      <c r="I3" s="67"/>
      <c r="J3" s="68"/>
    </row>
    <row r="4" spans="2:10" s="18" customFormat="1" ht="15">
      <c r="B4" s="66" t="s">
        <v>57</v>
      </c>
      <c r="C4" s="67"/>
      <c r="D4" s="67"/>
      <c r="E4" s="67"/>
      <c r="F4" s="67"/>
      <c r="G4" s="67"/>
      <c r="H4" s="67"/>
      <c r="I4" s="67"/>
      <c r="J4" s="68"/>
    </row>
    <row r="5" spans="2:10" s="18" customFormat="1" ht="3.75" customHeight="1">
      <c r="B5" s="52"/>
      <c r="C5" s="53"/>
      <c r="D5" s="54"/>
      <c r="E5" s="54"/>
      <c r="F5" s="54"/>
      <c r="G5" s="54"/>
      <c r="H5" s="54"/>
      <c r="I5" s="54"/>
      <c r="J5" s="55"/>
    </row>
    <row r="6" spans="2:9" s="18" customFormat="1" ht="14.25">
      <c r="B6" s="75" t="s">
        <v>0</v>
      </c>
      <c r="C6" s="75"/>
      <c r="D6" s="76" t="s">
        <v>1</v>
      </c>
      <c r="E6" s="77"/>
      <c r="F6" s="77"/>
      <c r="G6" s="77"/>
      <c r="H6" s="78"/>
      <c r="I6" s="79" t="s">
        <v>2</v>
      </c>
    </row>
    <row r="7" spans="2:9" s="18" customFormat="1" ht="22.5" customHeight="1">
      <c r="B7" s="75"/>
      <c r="C7" s="75"/>
      <c r="D7" s="22" t="s">
        <v>3</v>
      </c>
      <c r="E7" s="23" t="s">
        <v>4</v>
      </c>
      <c r="F7" s="24" t="s">
        <v>5</v>
      </c>
      <c r="G7" s="24" t="s">
        <v>6</v>
      </c>
      <c r="H7" s="25" t="s">
        <v>7</v>
      </c>
      <c r="I7" s="80"/>
    </row>
    <row r="8" spans="2:9" s="18" customFormat="1" ht="14.25">
      <c r="B8" s="75"/>
      <c r="C8" s="75"/>
      <c r="D8" s="26">
        <v>1</v>
      </c>
      <c r="E8" s="58">
        <v>2</v>
      </c>
      <c r="F8" s="26" t="s">
        <v>8</v>
      </c>
      <c r="G8" s="26">
        <v>4</v>
      </c>
      <c r="H8" s="27">
        <v>5</v>
      </c>
      <c r="I8" s="26" t="s">
        <v>9</v>
      </c>
    </row>
    <row r="9" spans="2:9" ht="13.5">
      <c r="B9" s="44" t="s">
        <v>53</v>
      </c>
      <c r="C9" s="45" t="s">
        <v>54</v>
      </c>
      <c r="D9" s="57"/>
      <c r="E9" s="49"/>
      <c r="F9" s="16"/>
      <c r="G9" s="19"/>
      <c r="H9" s="17"/>
      <c r="I9" s="19"/>
    </row>
    <row r="10" spans="2:9" s="2" customFormat="1" ht="13.5">
      <c r="B10" s="46">
        <v>7863</v>
      </c>
      <c r="C10" s="47" t="s">
        <v>11</v>
      </c>
      <c r="D10" s="49">
        <v>63623195</v>
      </c>
      <c r="E10" s="49">
        <v>7889136.22</v>
      </c>
      <c r="F10" s="29">
        <f>+D10+E10</f>
        <v>71512331.22</v>
      </c>
      <c r="G10" s="49">
        <v>30067501.79</v>
      </c>
      <c r="H10" s="51">
        <v>29941776.85</v>
      </c>
      <c r="I10" s="56">
        <f aca="true" t="shared" si="0" ref="I10:I30">(F10-G10)</f>
        <v>41444829.43</v>
      </c>
    </row>
    <row r="11" spans="2:9" s="2" customFormat="1" ht="22.5">
      <c r="B11" s="46" t="s">
        <v>12</v>
      </c>
      <c r="C11" s="47" t="s">
        <v>43</v>
      </c>
      <c r="D11" s="49">
        <v>10428919</v>
      </c>
      <c r="E11" s="49">
        <v>-2102201.93</v>
      </c>
      <c r="F11" s="29">
        <f aca="true" t="shared" si="1" ref="F11:F30">+D11+E11</f>
        <v>8326717.07</v>
      </c>
      <c r="G11" s="49">
        <v>3817043.57</v>
      </c>
      <c r="H11" s="51">
        <v>3817043.57</v>
      </c>
      <c r="I11" s="56">
        <f t="shared" si="0"/>
        <v>4509673.5</v>
      </c>
    </row>
    <row r="12" spans="2:9" s="2" customFormat="1" ht="22.5">
      <c r="B12" s="46" t="s">
        <v>33</v>
      </c>
      <c r="C12" s="47" t="s">
        <v>43</v>
      </c>
      <c r="D12" s="49">
        <v>41404771</v>
      </c>
      <c r="E12" s="49">
        <v>294433.52</v>
      </c>
      <c r="F12" s="29">
        <f t="shared" si="1"/>
        <v>41699204.52</v>
      </c>
      <c r="G12" s="49">
        <v>16785976.83</v>
      </c>
      <c r="H12" s="51">
        <v>16783686.83</v>
      </c>
      <c r="I12" s="56">
        <f t="shared" si="0"/>
        <v>24913227.690000005</v>
      </c>
    </row>
    <row r="13" spans="2:9" s="2" customFormat="1" ht="14.25" customHeight="1">
      <c r="B13" s="46" t="s">
        <v>13</v>
      </c>
      <c r="C13" s="47" t="s">
        <v>14</v>
      </c>
      <c r="D13" s="49">
        <v>13406611</v>
      </c>
      <c r="E13" s="49">
        <v>13754086.15</v>
      </c>
      <c r="F13" s="29">
        <f t="shared" si="1"/>
        <v>27160697.15</v>
      </c>
      <c r="G13" s="49">
        <v>9398807.12</v>
      </c>
      <c r="H13" s="49">
        <v>9396557.12</v>
      </c>
      <c r="I13" s="56">
        <f t="shared" si="0"/>
        <v>17761890.03</v>
      </c>
    </row>
    <row r="14" spans="2:9" s="2" customFormat="1" ht="14.25" customHeight="1">
      <c r="B14" s="46" t="s">
        <v>15</v>
      </c>
      <c r="C14" s="47" t="s">
        <v>16</v>
      </c>
      <c r="D14" s="49">
        <v>4804667</v>
      </c>
      <c r="E14" s="50">
        <v>-974202</v>
      </c>
      <c r="F14" s="29">
        <f t="shared" si="1"/>
        <v>3830465</v>
      </c>
      <c r="G14" s="49">
        <v>1990245.7</v>
      </c>
      <c r="H14" s="49">
        <v>1990245.7</v>
      </c>
      <c r="I14" s="56">
        <f t="shared" si="0"/>
        <v>1840219.3</v>
      </c>
    </row>
    <row r="15" spans="2:9" s="2" customFormat="1" ht="13.5">
      <c r="B15" s="46" t="s">
        <v>17</v>
      </c>
      <c r="C15" s="47" t="s">
        <v>18</v>
      </c>
      <c r="D15" s="49">
        <v>3024101</v>
      </c>
      <c r="E15" s="50">
        <v>-390098.47</v>
      </c>
      <c r="F15" s="29">
        <f t="shared" si="1"/>
        <v>2634002.5300000003</v>
      </c>
      <c r="G15" s="49">
        <v>1016004.55</v>
      </c>
      <c r="H15" s="49">
        <v>1016004.55</v>
      </c>
      <c r="I15" s="56">
        <f t="shared" si="0"/>
        <v>1617997.9800000002</v>
      </c>
    </row>
    <row r="16" spans="2:9" s="2" customFormat="1" ht="13.5">
      <c r="B16" s="46" t="s">
        <v>20</v>
      </c>
      <c r="C16" s="47" t="s">
        <v>19</v>
      </c>
      <c r="D16" s="49">
        <v>2289288</v>
      </c>
      <c r="E16" s="50">
        <v>-110324.5</v>
      </c>
      <c r="F16" s="29">
        <f t="shared" si="1"/>
        <v>2178963.5</v>
      </c>
      <c r="G16" s="49">
        <v>955254.81</v>
      </c>
      <c r="H16" s="49">
        <v>954894.81</v>
      </c>
      <c r="I16" s="56">
        <f t="shared" si="0"/>
        <v>1223708.69</v>
      </c>
    </row>
    <row r="17" spans="2:9" s="2" customFormat="1" ht="13.5">
      <c r="B17" s="46" t="s">
        <v>22</v>
      </c>
      <c r="C17" s="47" t="s">
        <v>21</v>
      </c>
      <c r="D17" s="49">
        <v>904381</v>
      </c>
      <c r="E17" s="59">
        <v>7448.24</v>
      </c>
      <c r="F17" s="29">
        <f t="shared" si="1"/>
        <v>911829.24</v>
      </c>
      <c r="G17" s="49">
        <v>380903.24</v>
      </c>
      <c r="H17" s="49">
        <v>380903.24</v>
      </c>
      <c r="I17" s="56">
        <f t="shared" si="0"/>
        <v>530926</v>
      </c>
    </row>
    <row r="18" spans="2:9" s="2" customFormat="1" ht="13.5">
      <c r="B18" s="46" t="s">
        <v>24</v>
      </c>
      <c r="C18" s="47" t="s">
        <v>23</v>
      </c>
      <c r="D18" s="49">
        <v>127120</v>
      </c>
      <c r="E18" s="49">
        <v>34187.8</v>
      </c>
      <c r="F18" s="29">
        <f t="shared" si="1"/>
        <v>161307.8</v>
      </c>
      <c r="G18" s="49">
        <v>96484.74</v>
      </c>
      <c r="H18" s="49">
        <v>96484.74</v>
      </c>
      <c r="I18" s="56">
        <f t="shared" si="0"/>
        <v>64823.05999999998</v>
      </c>
    </row>
    <row r="19" spans="2:9" s="2" customFormat="1" ht="13.5">
      <c r="B19" s="46" t="s">
        <v>34</v>
      </c>
      <c r="C19" s="47" t="s">
        <v>25</v>
      </c>
      <c r="D19" s="49">
        <v>127249</v>
      </c>
      <c r="E19" s="49">
        <v>59540.44</v>
      </c>
      <c r="F19" s="29">
        <f t="shared" si="1"/>
        <v>186789.44</v>
      </c>
      <c r="G19" s="49">
        <v>122841.76</v>
      </c>
      <c r="H19" s="49">
        <v>122841.76</v>
      </c>
      <c r="I19" s="56">
        <f t="shared" si="0"/>
        <v>63947.68000000001</v>
      </c>
    </row>
    <row r="20" spans="2:9" s="2" customFormat="1" ht="22.5">
      <c r="B20" s="46" t="s">
        <v>35</v>
      </c>
      <c r="C20" s="47" t="s">
        <v>32</v>
      </c>
      <c r="D20" s="49">
        <v>1172914</v>
      </c>
      <c r="E20" s="49">
        <v>25538.08</v>
      </c>
      <c r="F20" s="29">
        <f t="shared" si="1"/>
        <v>1198452.08</v>
      </c>
      <c r="G20" s="49">
        <v>575446.57</v>
      </c>
      <c r="H20" s="49">
        <v>575446.57</v>
      </c>
      <c r="I20" s="56">
        <f t="shared" si="0"/>
        <v>623005.5100000001</v>
      </c>
    </row>
    <row r="21" spans="2:9" s="2" customFormat="1" ht="13.5">
      <c r="B21" s="46">
        <v>17863</v>
      </c>
      <c r="C21" s="48" t="s">
        <v>11</v>
      </c>
      <c r="D21" s="49">
        <v>13893168.73</v>
      </c>
      <c r="E21" s="50">
        <v>-938908.71</v>
      </c>
      <c r="F21" s="29">
        <f t="shared" si="1"/>
        <v>12954260.02</v>
      </c>
      <c r="G21" s="49">
        <v>5990408.25</v>
      </c>
      <c r="H21" s="49">
        <v>5757350.06</v>
      </c>
      <c r="I21" s="56">
        <f t="shared" si="0"/>
        <v>6963851.77</v>
      </c>
    </row>
    <row r="22" spans="2:9" s="2" customFormat="1" ht="24.75" customHeight="1">
      <c r="B22" s="46" t="s">
        <v>36</v>
      </c>
      <c r="C22" s="47" t="s">
        <v>26</v>
      </c>
      <c r="D22" s="49">
        <v>2148681.1</v>
      </c>
      <c r="E22" s="49">
        <v>227055.88</v>
      </c>
      <c r="F22" s="29">
        <f t="shared" si="1"/>
        <v>2375736.98</v>
      </c>
      <c r="G22" s="49">
        <v>1027130.17</v>
      </c>
      <c r="H22" s="49">
        <v>1009233.96</v>
      </c>
      <c r="I22" s="56">
        <f t="shared" si="0"/>
        <v>1348606.81</v>
      </c>
    </row>
    <row r="23" spans="2:9" s="2" customFormat="1" ht="22.5" customHeight="1">
      <c r="B23" s="46" t="s">
        <v>37</v>
      </c>
      <c r="C23" s="47" t="s">
        <v>26</v>
      </c>
      <c r="D23" s="49">
        <v>5276794</v>
      </c>
      <c r="E23" s="49">
        <v>439106.88</v>
      </c>
      <c r="F23" s="29">
        <f t="shared" si="1"/>
        <v>5715900.88</v>
      </c>
      <c r="G23" s="49">
        <v>1370833.15</v>
      </c>
      <c r="H23" s="49">
        <v>1370833.15</v>
      </c>
      <c r="I23" s="56">
        <f t="shared" si="0"/>
        <v>4345067.73</v>
      </c>
    </row>
    <row r="24" spans="2:9" s="2" customFormat="1" ht="22.5">
      <c r="B24" s="46">
        <v>17883</v>
      </c>
      <c r="C24" s="47" t="s">
        <v>27</v>
      </c>
      <c r="D24" s="49">
        <v>1584236.4</v>
      </c>
      <c r="E24" s="49">
        <v>478694.34</v>
      </c>
      <c r="F24" s="29">
        <f t="shared" si="1"/>
        <v>2062930.74</v>
      </c>
      <c r="G24" s="49">
        <v>1059246.52</v>
      </c>
      <c r="H24" s="49">
        <v>1055155.52</v>
      </c>
      <c r="I24" s="56">
        <f t="shared" si="0"/>
        <v>1003684.22</v>
      </c>
    </row>
    <row r="25" spans="2:9" s="2" customFormat="1" ht="13.5">
      <c r="B25" s="46" t="s">
        <v>38</v>
      </c>
      <c r="C25" s="47" t="s">
        <v>28</v>
      </c>
      <c r="D25" s="49">
        <v>612333</v>
      </c>
      <c r="E25" s="50">
        <v>-223643.84</v>
      </c>
      <c r="F25" s="29">
        <f t="shared" si="1"/>
        <v>388689.16000000003</v>
      </c>
      <c r="G25" s="49">
        <v>153801.33</v>
      </c>
      <c r="H25" s="49">
        <v>153801.33</v>
      </c>
      <c r="I25" s="56">
        <f t="shared" si="0"/>
        <v>234887.83000000005</v>
      </c>
    </row>
    <row r="26" spans="2:9" s="2" customFormat="1" ht="13.5">
      <c r="B26" s="46" t="s">
        <v>39</v>
      </c>
      <c r="C26" s="47" t="s">
        <v>29</v>
      </c>
      <c r="D26" s="49">
        <v>385393</v>
      </c>
      <c r="E26" s="50">
        <v>-111295.49</v>
      </c>
      <c r="F26" s="29">
        <f t="shared" si="1"/>
        <v>274097.51</v>
      </c>
      <c r="G26" s="49">
        <v>87609.13</v>
      </c>
      <c r="H26" s="49">
        <v>87609.13</v>
      </c>
      <c r="I26" s="56">
        <f t="shared" si="0"/>
        <v>186488.38</v>
      </c>
    </row>
    <row r="27" spans="2:9" s="2" customFormat="1" ht="13.5">
      <c r="B27" s="46" t="s">
        <v>40</v>
      </c>
      <c r="C27" s="47" t="s">
        <v>30</v>
      </c>
      <c r="D27" s="49">
        <v>291764</v>
      </c>
      <c r="E27" s="49">
        <v>51166.84</v>
      </c>
      <c r="F27" s="29">
        <f t="shared" si="1"/>
        <v>342930.83999999997</v>
      </c>
      <c r="G27" s="49">
        <v>73779.84</v>
      </c>
      <c r="H27" s="49">
        <v>73779.84</v>
      </c>
      <c r="I27" s="56">
        <f t="shared" si="0"/>
        <v>269151</v>
      </c>
    </row>
    <row r="28" spans="2:9" s="2" customFormat="1" ht="13.5">
      <c r="B28" s="46" t="s">
        <v>41</v>
      </c>
      <c r="C28" s="47" t="s">
        <v>31</v>
      </c>
      <c r="D28" s="49">
        <v>115266</v>
      </c>
      <c r="E28" s="49">
        <v>16065.5</v>
      </c>
      <c r="F28" s="29">
        <f t="shared" si="1"/>
        <v>131331.5</v>
      </c>
      <c r="G28" s="49">
        <v>24865.5</v>
      </c>
      <c r="H28" s="49">
        <v>24865.5</v>
      </c>
      <c r="I28" s="56">
        <f t="shared" si="0"/>
        <v>106466</v>
      </c>
    </row>
    <row r="29" spans="2:9" s="2" customFormat="1" ht="13.5">
      <c r="B29" s="46" t="s">
        <v>42</v>
      </c>
      <c r="C29" s="47" t="s">
        <v>25</v>
      </c>
      <c r="D29" s="49">
        <v>32428</v>
      </c>
      <c r="E29" s="49">
        <v>16187.9</v>
      </c>
      <c r="F29" s="29">
        <f t="shared" si="1"/>
        <v>48615.9</v>
      </c>
      <c r="G29" s="49">
        <v>19743.9</v>
      </c>
      <c r="H29" s="49">
        <v>19743.9</v>
      </c>
      <c r="I29" s="56">
        <f t="shared" si="0"/>
        <v>28872</v>
      </c>
    </row>
    <row r="30" spans="2:9" s="2" customFormat="1" ht="22.5">
      <c r="B30" s="46">
        <v>22793</v>
      </c>
      <c r="C30" s="47" t="s">
        <v>32</v>
      </c>
      <c r="D30" s="49">
        <v>149481</v>
      </c>
      <c r="E30" s="49">
        <v>49488.65</v>
      </c>
      <c r="F30" s="29">
        <f t="shared" si="1"/>
        <v>198969.65</v>
      </c>
      <c r="G30" s="49">
        <v>65888.65</v>
      </c>
      <c r="H30" s="49">
        <v>65888.65</v>
      </c>
      <c r="I30" s="56">
        <f t="shared" si="0"/>
        <v>133081</v>
      </c>
    </row>
    <row r="31" spans="2:9" s="2" customFormat="1" ht="13.5" hidden="1">
      <c r="B31" s="3"/>
      <c r="C31" s="31"/>
      <c r="D31" s="6"/>
      <c r="E31" s="6"/>
      <c r="F31" s="7"/>
      <c r="G31" s="6"/>
      <c r="H31" s="6"/>
      <c r="I31" s="30"/>
    </row>
    <row r="32" spans="2:9" s="2" customFormat="1" ht="13.5" hidden="1">
      <c r="B32" s="15"/>
      <c r="C32" s="31"/>
      <c r="D32" s="6"/>
      <c r="E32" s="6"/>
      <c r="F32" s="7"/>
      <c r="G32" s="6"/>
      <c r="H32" s="6"/>
      <c r="I32" s="30"/>
    </row>
    <row r="33" spans="2:9" s="2" customFormat="1" ht="14.25" customHeight="1" hidden="1">
      <c r="B33" s="10"/>
      <c r="C33" s="31"/>
      <c r="D33" s="6"/>
      <c r="E33" s="6"/>
      <c r="F33" s="7"/>
      <c r="G33" s="6"/>
      <c r="H33" s="6"/>
      <c r="I33" s="30"/>
    </row>
    <row r="34" spans="2:9" s="2" customFormat="1" ht="14.25" customHeight="1" hidden="1">
      <c r="B34" s="15"/>
      <c r="C34" s="31"/>
      <c r="D34" s="6"/>
      <c r="E34" s="6"/>
      <c r="F34" s="7"/>
      <c r="G34" s="6"/>
      <c r="H34" s="6"/>
      <c r="I34" s="30"/>
    </row>
    <row r="35" spans="2:9" s="2" customFormat="1" ht="14.25" customHeight="1" hidden="1">
      <c r="B35" s="15"/>
      <c r="C35" s="31"/>
      <c r="D35" s="6"/>
      <c r="E35" s="6"/>
      <c r="F35" s="7"/>
      <c r="G35" s="6"/>
      <c r="H35" s="6"/>
      <c r="I35" s="30"/>
    </row>
    <row r="36" spans="2:9" s="2" customFormat="1" ht="13.5" hidden="1">
      <c r="B36" s="13"/>
      <c r="C36" s="31"/>
      <c r="D36" s="14"/>
      <c r="E36" s="14"/>
      <c r="F36" s="7"/>
      <c r="G36" s="6"/>
      <c r="H36" s="6"/>
      <c r="I36" s="30"/>
    </row>
    <row r="37" spans="2:9" s="2" customFormat="1" ht="23.25" customHeight="1" hidden="1">
      <c r="B37" s="15"/>
      <c r="C37" s="31"/>
      <c r="D37" s="6"/>
      <c r="E37" s="6"/>
      <c r="F37" s="7"/>
      <c r="G37" s="6"/>
      <c r="H37" s="6"/>
      <c r="I37" s="30"/>
    </row>
    <row r="38" spans="2:9" s="2" customFormat="1" ht="13.5">
      <c r="B38" s="15"/>
      <c r="C38" s="31"/>
      <c r="D38" s="6"/>
      <c r="E38" s="6"/>
      <c r="F38" s="7"/>
      <c r="G38" s="6"/>
      <c r="H38" s="6"/>
      <c r="I38" s="30"/>
    </row>
    <row r="39" spans="2:9" s="2" customFormat="1" ht="13.5">
      <c r="B39" s="4"/>
      <c r="C39" s="32"/>
      <c r="D39" s="8"/>
      <c r="E39" s="8"/>
      <c r="F39" s="33"/>
      <c r="G39" s="34"/>
      <c r="H39" s="34"/>
      <c r="I39" s="30"/>
    </row>
    <row r="40" spans="2:9" s="2" customFormat="1" ht="13.5">
      <c r="B40" s="5"/>
      <c r="C40" s="21" t="s">
        <v>10</v>
      </c>
      <c r="D40" s="9">
        <f aca="true" t="shared" si="2" ref="D40:I40">SUM(D10:D39)</f>
        <v>165802761.23</v>
      </c>
      <c r="E40" s="9">
        <f t="shared" si="2"/>
        <v>18491461.499999996</v>
      </c>
      <c r="F40" s="9">
        <f t="shared" si="2"/>
        <v>184294222.73000005</v>
      </c>
      <c r="G40" s="9">
        <f t="shared" si="2"/>
        <v>75079817.12000002</v>
      </c>
      <c r="H40" s="9">
        <f t="shared" si="2"/>
        <v>74694146.78</v>
      </c>
      <c r="I40" s="28">
        <f t="shared" si="2"/>
        <v>109214405.61000001</v>
      </c>
    </row>
    <row r="41" s="2" customFormat="1" ht="13.5"/>
    <row r="42" spans="2:9" s="11" customFormat="1" ht="14.25">
      <c r="B42" s="73" t="s">
        <v>44</v>
      </c>
      <c r="C42" s="74"/>
      <c r="D42" s="35"/>
      <c r="E42" s="73" t="s">
        <v>45</v>
      </c>
      <c r="F42" s="74"/>
      <c r="G42" s="74"/>
      <c r="I42" s="20"/>
    </row>
    <row r="43" spans="2:7" s="11" customFormat="1" ht="14.25">
      <c r="B43" s="36"/>
      <c r="C43" s="37"/>
      <c r="D43" s="37"/>
      <c r="E43" s="38"/>
      <c r="F43"/>
      <c r="G43"/>
    </row>
    <row r="44" spans="2:7" s="11" customFormat="1" ht="14.25">
      <c r="B44" s="39"/>
      <c r="C44" s="39"/>
      <c r="D44" s="39"/>
      <c r="E44" s="39"/>
      <c r="F44" s="40"/>
      <c r="G44"/>
    </row>
    <row r="45" spans="2:7" ht="13.5">
      <c r="B45" s="82" t="s">
        <v>46</v>
      </c>
      <c r="C45" s="82"/>
      <c r="D45" s="41"/>
      <c r="E45" s="82" t="s">
        <v>47</v>
      </c>
      <c r="F45" s="82"/>
      <c r="G45" s="82"/>
    </row>
    <row r="46" spans="2:7" ht="14.25">
      <c r="B46" s="73" t="s">
        <v>48</v>
      </c>
      <c r="C46" s="73"/>
      <c r="D46" s="35"/>
      <c r="E46" s="73" t="s">
        <v>49</v>
      </c>
      <c r="F46" s="74"/>
      <c r="G46" s="74"/>
    </row>
    <row r="47" spans="5:6" ht="13.5">
      <c r="E47" s="81"/>
      <c r="F47" s="81"/>
    </row>
    <row r="48" spans="2:3" ht="14.25">
      <c r="B48" s="69" t="s">
        <v>50</v>
      </c>
      <c r="C48" s="70"/>
    </row>
    <row r="49" spans="2:3" ht="14.25">
      <c r="B49" s="42"/>
      <c r="C49" s="43"/>
    </row>
    <row r="50" spans="2:3" ht="14.25">
      <c r="B50"/>
      <c r="C50"/>
    </row>
    <row r="51" spans="2:3" ht="14.25">
      <c r="B51" s="71" t="s">
        <v>51</v>
      </c>
      <c r="C51" s="72"/>
    </row>
    <row r="52" spans="2:3" ht="14.25">
      <c r="B52" s="69" t="s">
        <v>52</v>
      </c>
      <c r="C52" s="70"/>
    </row>
    <row r="53" ht="13.5"/>
    <row r="54" ht="13.5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sheetProtection/>
  <mergeCells count="17">
    <mergeCell ref="B52:C52"/>
    <mergeCell ref="B6:C8"/>
    <mergeCell ref="D6:H6"/>
    <mergeCell ref="I6:I7"/>
    <mergeCell ref="E47:F47"/>
    <mergeCell ref="B42:C42"/>
    <mergeCell ref="E42:G42"/>
    <mergeCell ref="B45:C45"/>
    <mergeCell ref="E45:G45"/>
    <mergeCell ref="B46:C46"/>
    <mergeCell ref="B1:J1"/>
    <mergeCell ref="B2:J2"/>
    <mergeCell ref="B3:J3"/>
    <mergeCell ref="B4:J4"/>
    <mergeCell ref="B48:C48"/>
    <mergeCell ref="B51:C51"/>
    <mergeCell ref="E46:G46"/>
  </mergeCells>
  <printOptions horizontalCentered="1" verticalCentered="1"/>
  <pageMargins left="0.31496062992125984" right="0.31496062992125984" top="0.35433070866141736" bottom="0.35433070866141736" header="0" footer="0"/>
  <pageSetup fitToHeight="0" fitToWidth="1" horizontalDpi="600" verticalDpi="6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TesoreriaAcer</cp:lastModifiedBy>
  <cp:lastPrinted>2021-07-08T17:46:18Z</cp:lastPrinted>
  <dcterms:created xsi:type="dcterms:W3CDTF">2014-09-01T23:06:36Z</dcterms:created>
  <dcterms:modified xsi:type="dcterms:W3CDTF">2021-07-08T17:46:22Z</dcterms:modified>
  <cp:category/>
  <cp:version/>
  <cp:contentType/>
  <cp:contentStatus/>
</cp:coreProperties>
</file>