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TABULADOR MENSUAL 2019" sheetId="1" r:id="rId1"/>
    <sheet name="TABULADOR QUINCENAL 2019" sheetId="2" state="hidden" r:id="rId2"/>
    <sheet name="PROYECCION CON COMPL .9%" sheetId="3" state="hidden" r:id="rId3"/>
  </sheets>
  <definedNames/>
  <calcPr fullCalcOnLoad="1"/>
</workbook>
</file>

<file path=xl/sharedStrings.xml><?xml version="1.0" encoding="utf-8"?>
<sst xmlns="http://schemas.openxmlformats.org/spreadsheetml/2006/main" count="248" uniqueCount="93">
  <si>
    <t>INSTITUTO CAMPECHANO</t>
  </si>
  <si>
    <t>TECNICO ESPECIALIZADO "B"</t>
  </si>
  <si>
    <t>DIRECTOR ACADEMICO P</t>
  </si>
  <si>
    <t>MAESTRO DE PREPARATORIA</t>
  </si>
  <si>
    <t>CHOFER</t>
  </si>
  <si>
    <t>TECNICO ESPECIALIZADO "A"</t>
  </si>
  <si>
    <t>DIRECTOR DE AREA</t>
  </si>
  <si>
    <t xml:space="preserve">AUXILIAR ADMINISTRATIVO </t>
  </si>
  <si>
    <t>PREFECTO ESPECIALIZADO</t>
  </si>
  <si>
    <t>MAESTRO DE LICENCIATURA</t>
  </si>
  <si>
    <t>AUXILIAR DE SERVICIOS (INTENDENCIA)</t>
  </si>
  <si>
    <t>JEFE DE OFICINA</t>
  </si>
  <si>
    <t>SECRETARIO DE LICENCIATURA</t>
  </si>
  <si>
    <t>CAPTURISTA</t>
  </si>
  <si>
    <t>AUXILIAR DE SERVICIOS (PREFECTURA)</t>
  </si>
  <si>
    <t>JEFE DE DEPARTAMENTO</t>
  </si>
  <si>
    <t>MEDICO</t>
  </si>
  <si>
    <t>FOTOGRAFO</t>
  </si>
  <si>
    <t>SECRETARIO DE PREPARATORIA</t>
  </si>
  <si>
    <t>MAESTRO ALBAÑIL</t>
  </si>
  <si>
    <t>DIRECCIÓN DE RECURSOS HUMANOS</t>
  </si>
  <si>
    <t>PROGRAMADOR ANALISTA</t>
  </si>
  <si>
    <t>MAESTRO DE ORQUESTA SINFONICA</t>
  </si>
  <si>
    <t>COORDINADOR</t>
  </si>
  <si>
    <t>PROMOTOR DEPORTIVO</t>
  </si>
  <si>
    <t>RECTOR</t>
  </si>
  <si>
    <t>SECRETARIO GENERAL</t>
  </si>
  <si>
    <t>AUXILIAR DE ACTIVIDADES ARTISCAS Y CULT</t>
  </si>
  <si>
    <t>CLAVE</t>
  </si>
  <si>
    <t>PUESTO</t>
  </si>
  <si>
    <t>SUELDO</t>
  </si>
  <si>
    <t>MATDIC</t>
  </si>
  <si>
    <t>VCARA</t>
  </si>
  <si>
    <t>TOTAL</t>
  </si>
  <si>
    <t>CF001</t>
  </si>
  <si>
    <t>CF002</t>
  </si>
  <si>
    <t>CF002.1</t>
  </si>
  <si>
    <t>ABOGADO GENERAL</t>
  </si>
  <si>
    <t>EP003</t>
  </si>
  <si>
    <t>EL003.1</t>
  </si>
  <si>
    <t>DIRECTOR ACADEMICO L</t>
  </si>
  <si>
    <t>CF003.1</t>
  </si>
  <si>
    <t>CF004</t>
  </si>
  <si>
    <t>EP002</t>
  </si>
  <si>
    <t>EL002.1</t>
  </si>
  <si>
    <t>CF007</t>
  </si>
  <si>
    <t>CF006</t>
  </si>
  <si>
    <t>P0002</t>
  </si>
  <si>
    <t>P0001</t>
  </si>
  <si>
    <t>CF008</t>
  </si>
  <si>
    <t>P0003</t>
  </si>
  <si>
    <t>E0002</t>
  </si>
  <si>
    <t>T0001</t>
  </si>
  <si>
    <t>S0001</t>
  </si>
  <si>
    <t>S0002</t>
  </si>
  <si>
    <t>S0003</t>
  </si>
  <si>
    <t>T0002</t>
  </si>
  <si>
    <t>T0003</t>
  </si>
  <si>
    <t>A0002</t>
  </si>
  <si>
    <t>E0001</t>
  </si>
  <si>
    <t>S0004</t>
  </si>
  <si>
    <t>EA001</t>
  </si>
  <si>
    <t>EP001</t>
  </si>
  <si>
    <t>EL001</t>
  </si>
  <si>
    <t>AAC01</t>
  </si>
  <si>
    <t>TOTALES</t>
  </si>
  <si>
    <t>JP001</t>
  </si>
  <si>
    <t>JUBILADO</t>
  </si>
  <si>
    <t>PREVISION  SOCIAL MULTIPLE</t>
  </si>
  <si>
    <t>TABULADOR DE PUESTOS Y SUELDOS QUINCENALES</t>
  </si>
  <si>
    <t>APLICADO EN EJERCICIO 2016</t>
  </si>
  <si>
    <t>PROPUESTA PARA EJERCICIO 2017</t>
  </si>
  <si>
    <t xml:space="preserve">ELECTRICISTA </t>
  </si>
  <si>
    <t>CF009</t>
  </si>
  <si>
    <t>VELADOR 24 X 24</t>
  </si>
  <si>
    <t>DIRECTOR GENERAL</t>
  </si>
  <si>
    <t>TABULADOR DE PUESTOS Y SUELDOS MENSUALES</t>
  </si>
  <si>
    <t xml:space="preserve"> INGRESO QUINCENAL BRUTO EJERCICIO 2018 CON INCREMENTO SALARIAL 2.5%</t>
  </si>
  <si>
    <t>CF007.1</t>
  </si>
  <si>
    <t>SECRETARIO DE DIRECTOR GENERAL</t>
  </si>
  <si>
    <t xml:space="preserve"> INGRESO QUINCENAL BRUTO EJERCICIO 2019 CON INCREMENTO SALARIAL 2.5%</t>
  </si>
  <si>
    <t>*** EL INCREMENTO SE DIO EN LA SEGUNDA QUINCENA DE MAYO DE 2019</t>
  </si>
  <si>
    <t xml:space="preserve"> INGRESO MENSUAL BRUTO EJERCICIO 2019 CON INCREMENTO SALARIAL 2.5%</t>
  </si>
  <si>
    <t>MAESTRO DE LICENCIATURA (HORA CLASE)</t>
  </si>
  <si>
    <t>MAESTRO DE PREPARATORIA (HORA CLASE)</t>
  </si>
  <si>
    <t>MAESTRO DE ORQUESTA SINFONICA (HORA CLASE)</t>
  </si>
  <si>
    <t>INCREMENTO</t>
  </si>
  <si>
    <t>TOTAL    3.4%</t>
  </si>
  <si>
    <t>COMPLEMENTO      0.9%</t>
  </si>
  <si>
    <t>AUTORIZADO        2.5%</t>
  </si>
  <si>
    <t>SUELDO   2018</t>
  </si>
  <si>
    <t>SUELDO  2019          INC 2.5%</t>
  </si>
  <si>
    <t>SUELDO  2019          INC 3.4%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</si>
</sst>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43" fontId="3" fillId="0" borderId="10" xfId="49" applyFont="1" applyFill="1" applyBorder="1" applyAlignment="1" applyProtection="1">
      <alignment horizontal="right" vertical="top" wrapText="1"/>
      <protection/>
    </xf>
    <xf numFmtId="43" fontId="2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43" fontId="2" fillId="33" borderId="10" xfId="49" applyFont="1" applyFill="1" applyBorder="1" applyAlignment="1" applyProtection="1">
      <alignment horizontal="right" vertical="top" wrapText="1"/>
      <protection/>
    </xf>
    <xf numFmtId="43" fontId="2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Alignment="1">
      <alignment/>
    </xf>
    <xf numFmtId="43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/>
    </xf>
    <xf numFmtId="43" fontId="3" fillId="0" borderId="11" xfId="49" applyFont="1" applyFill="1" applyBorder="1" applyAlignment="1" applyProtection="1">
      <alignment horizontal="right" vertical="top" wrapText="1"/>
      <protection/>
    </xf>
    <xf numFmtId="0" fontId="2" fillId="0" borderId="0" xfId="0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43" fontId="2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6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17" borderId="15" xfId="0" applyNumberFormat="1" applyFont="1" applyFill="1" applyBorder="1" applyAlignment="1" applyProtection="1">
      <alignment horizontal="center" vertical="center" wrapText="1"/>
      <protection/>
    </xf>
    <xf numFmtId="0" fontId="2" fillId="38" borderId="15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0" applyNumberFormat="1" applyAlignment="1">
      <alignment/>
    </xf>
    <xf numFmtId="4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2" fillId="33" borderId="0" xfId="0" applyFont="1" applyFill="1" applyAlignment="1">
      <alignment/>
    </xf>
    <xf numFmtId="0" fontId="24" fillId="0" borderId="19" xfId="0" applyFont="1" applyBorder="1" applyAlignment="1">
      <alignment horizontal="center"/>
    </xf>
    <xf numFmtId="1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1">
      <selection activeCell="B47" sqref="B47"/>
    </sheetView>
  </sheetViews>
  <sheetFormatPr defaultColWidth="11.421875" defaultRowHeight="15"/>
  <cols>
    <col min="1" max="1" width="6.8515625" style="0" bestFit="1" customWidth="1"/>
    <col min="2" max="2" width="45.421875" style="0" customWidth="1"/>
    <col min="3" max="3" width="8.7109375" style="0" bestFit="1" customWidth="1"/>
    <col min="4" max="4" width="13.00390625" style="0" customWidth="1"/>
    <col min="5" max="5" width="7.421875" style="0" bestFit="1" customWidth="1"/>
    <col min="6" max="6" width="6.7109375" style="0" bestFit="1" customWidth="1"/>
    <col min="7" max="7" width="9.7109375" style="0" bestFit="1" customWidth="1"/>
  </cols>
  <sheetData>
    <row r="1" spans="1:7" ht="15">
      <c r="A1" s="43" t="s">
        <v>0</v>
      </c>
      <c r="B1" s="43"/>
      <c r="C1" s="43"/>
      <c r="D1" s="43"/>
      <c r="E1" s="43"/>
      <c r="F1" s="43"/>
      <c r="G1" s="43"/>
    </row>
    <row r="2" spans="1:7" ht="15">
      <c r="A2" s="43" t="s">
        <v>20</v>
      </c>
      <c r="B2" s="43"/>
      <c r="C2" s="43"/>
      <c r="D2" s="43"/>
      <c r="E2" s="43"/>
      <c r="F2" s="43"/>
      <c r="G2" s="43"/>
    </row>
    <row r="3" spans="1:7" ht="15">
      <c r="A3" s="43" t="s">
        <v>76</v>
      </c>
      <c r="B3" s="43"/>
      <c r="C3" s="43"/>
      <c r="D3" s="43"/>
      <c r="E3" s="43"/>
      <c r="F3" s="43"/>
      <c r="G3" s="43"/>
    </row>
    <row r="4" spans="1:7" ht="15">
      <c r="A4" s="44" t="s">
        <v>82</v>
      </c>
      <c r="B4" s="44"/>
      <c r="C4" s="44"/>
      <c r="D4" s="44"/>
      <c r="E4" s="44"/>
      <c r="F4" s="44"/>
      <c r="G4" s="44"/>
    </row>
    <row r="5" spans="1:2" ht="6" customHeight="1">
      <c r="A5" s="14"/>
      <c r="B5" s="12"/>
    </row>
    <row r="6" spans="1:7" ht="15.75" hidden="1" thickBot="1">
      <c r="A6" s="38" t="s">
        <v>70</v>
      </c>
      <c r="B6" s="39"/>
      <c r="C6" s="40" t="s">
        <v>71</v>
      </c>
      <c r="D6" s="41"/>
      <c r="E6" s="41"/>
      <c r="F6" s="41"/>
      <c r="G6" s="42"/>
    </row>
    <row r="7" spans="1:7" ht="15" customHeight="1" hidden="1">
      <c r="A7" s="16" t="s">
        <v>28</v>
      </c>
      <c r="B7" s="17" t="s">
        <v>29</v>
      </c>
      <c r="C7" s="21"/>
      <c r="D7" s="22"/>
      <c r="E7" s="22"/>
      <c r="F7" s="22"/>
      <c r="G7" s="23"/>
    </row>
    <row r="8" spans="1:7" ht="38.25" customHeight="1" thickBot="1">
      <c r="A8" s="18" t="s">
        <v>28</v>
      </c>
      <c r="B8" s="19" t="s">
        <v>29</v>
      </c>
      <c r="C8" s="24" t="s">
        <v>30</v>
      </c>
      <c r="D8" s="28" t="s">
        <v>68</v>
      </c>
      <c r="E8" s="27" t="s">
        <v>31</v>
      </c>
      <c r="F8" s="25" t="s">
        <v>32</v>
      </c>
      <c r="G8" s="26" t="s">
        <v>33</v>
      </c>
    </row>
    <row r="9" spans="1:12" ht="15">
      <c r="A9" s="15" t="s">
        <v>34</v>
      </c>
      <c r="B9" s="15" t="s">
        <v>25</v>
      </c>
      <c r="C9" s="13">
        <v>53371.16165</v>
      </c>
      <c r="D9" s="13">
        <v>5376.08</v>
      </c>
      <c r="E9" s="13">
        <v>0</v>
      </c>
      <c r="F9" s="13">
        <v>120</v>
      </c>
      <c r="G9" s="20">
        <f aca="true" t="shared" si="0" ref="G9:G40">SUM(C9:F9)</f>
        <v>58867.24165</v>
      </c>
      <c r="I9" s="30"/>
      <c r="J9" s="30"/>
      <c r="K9" s="30"/>
      <c r="L9" s="30"/>
    </row>
    <row r="10" spans="1:12" ht="15">
      <c r="A10" s="1" t="s">
        <v>35</v>
      </c>
      <c r="B10" s="1" t="s">
        <v>26</v>
      </c>
      <c r="C10" s="3">
        <v>39757.75125</v>
      </c>
      <c r="D10" s="3">
        <v>3297.4</v>
      </c>
      <c r="E10" s="3">
        <v>0</v>
      </c>
      <c r="F10" s="3">
        <v>120</v>
      </c>
      <c r="G10" s="4">
        <f t="shared" si="0"/>
        <v>43175.15125</v>
      </c>
      <c r="I10" s="30"/>
      <c r="J10" s="30"/>
      <c r="K10" s="30"/>
      <c r="L10" s="30"/>
    </row>
    <row r="11" spans="1:12" ht="15">
      <c r="A11" s="1" t="s">
        <v>36</v>
      </c>
      <c r="B11" s="1" t="s">
        <v>75</v>
      </c>
      <c r="C11" s="3">
        <v>30920.776275</v>
      </c>
      <c r="D11" s="3">
        <v>3297.4</v>
      </c>
      <c r="E11" s="3">
        <v>0</v>
      </c>
      <c r="F11" s="3">
        <v>120</v>
      </c>
      <c r="G11" s="4">
        <f t="shared" si="0"/>
        <v>34338.176275</v>
      </c>
      <c r="I11" s="30"/>
      <c r="J11" s="30"/>
      <c r="K11" s="30"/>
      <c r="L11" s="30"/>
    </row>
    <row r="12" spans="1:12" ht="15">
      <c r="A12" s="1" t="s">
        <v>36</v>
      </c>
      <c r="B12" s="1" t="s">
        <v>37</v>
      </c>
      <c r="C12" s="3">
        <v>30920.776275</v>
      </c>
      <c r="D12" s="3">
        <v>3297.4</v>
      </c>
      <c r="E12" s="3">
        <v>0</v>
      </c>
      <c r="F12" s="3">
        <v>120</v>
      </c>
      <c r="G12" s="4">
        <f t="shared" si="0"/>
        <v>34338.176275</v>
      </c>
      <c r="I12" s="30"/>
      <c r="J12" s="30"/>
      <c r="K12" s="30"/>
      <c r="L12" s="30"/>
    </row>
    <row r="13" spans="1:12" ht="15">
      <c r="A13" s="1" t="s">
        <v>38</v>
      </c>
      <c r="B13" s="1" t="s">
        <v>2</v>
      </c>
      <c r="C13" s="3">
        <v>16394.3517375</v>
      </c>
      <c r="D13" s="3">
        <v>1970.1299999999999</v>
      </c>
      <c r="E13" s="3">
        <v>0</v>
      </c>
      <c r="F13" s="3">
        <v>120</v>
      </c>
      <c r="G13" s="4">
        <f t="shared" si="0"/>
        <v>18484.481737500002</v>
      </c>
      <c r="I13" s="30"/>
      <c r="J13" s="30"/>
      <c r="K13" s="30"/>
      <c r="L13" s="30"/>
    </row>
    <row r="14" spans="1:12" ht="15">
      <c r="A14" s="1" t="s">
        <v>39</v>
      </c>
      <c r="B14" s="1" t="s">
        <v>40</v>
      </c>
      <c r="C14" s="3">
        <v>16394.3517375</v>
      </c>
      <c r="D14" s="3">
        <v>1970.1299999999999</v>
      </c>
      <c r="E14" s="3">
        <v>0</v>
      </c>
      <c r="F14" s="3">
        <v>120</v>
      </c>
      <c r="G14" s="4">
        <f t="shared" si="0"/>
        <v>18484.481737500002</v>
      </c>
      <c r="I14" s="30"/>
      <c r="J14" s="30"/>
      <c r="K14" s="30"/>
      <c r="L14" s="30"/>
    </row>
    <row r="15" spans="1:12" ht="15">
      <c r="A15" s="1" t="s">
        <v>41</v>
      </c>
      <c r="B15" s="1" t="s">
        <v>6</v>
      </c>
      <c r="C15" s="3">
        <v>13257.080425</v>
      </c>
      <c r="D15" s="3">
        <v>1970.1299999999999</v>
      </c>
      <c r="E15" s="3">
        <v>0</v>
      </c>
      <c r="F15" s="3">
        <v>120</v>
      </c>
      <c r="G15" s="4">
        <f t="shared" si="0"/>
        <v>15347.210425</v>
      </c>
      <c r="I15" s="30"/>
      <c r="J15" s="30"/>
      <c r="K15" s="30"/>
      <c r="L15" s="30"/>
    </row>
    <row r="16" spans="1:12" ht="15">
      <c r="A16" s="1" t="s">
        <v>42</v>
      </c>
      <c r="B16" s="1" t="s">
        <v>15</v>
      </c>
      <c r="C16" s="3">
        <v>12528.240849999998</v>
      </c>
      <c r="D16" s="3">
        <v>766.44</v>
      </c>
      <c r="E16" s="3">
        <v>0</v>
      </c>
      <c r="F16" s="3">
        <v>120</v>
      </c>
      <c r="G16" s="4">
        <f t="shared" si="0"/>
        <v>13414.680849999999</v>
      </c>
      <c r="I16" s="30"/>
      <c r="J16" s="30"/>
      <c r="K16" s="30"/>
      <c r="L16" s="30"/>
    </row>
    <row r="17" spans="1:12" ht="15">
      <c r="A17" s="1" t="s">
        <v>43</v>
      </c>
      <c r="B17" s="1" t="s">
        <v>18</v>
      </c>
      <c r="C17" s="3">
        <v>12528.240849999998</v>
      </c>
      <c r="D17" s="3">
        <v>766.44</v>
      </c>
      <c r="E17" s="3">
        <v>0</v>
      </c>
      <c r="F17" s="3">
        <v>120</v>
      </c>
      <c r="G17" s="4">
        <f t="shared" si="0"/>
        <v>13414.680849999999</v>
      </c>
      <c r="I17" s="30"/>
      <c r="J17" s="30"/>
      <c r="K17" s="30"/>
      <c r="L17" s="30"/>
    </row>
    <row r="18" spans="1:12" ht="17.25" customHeight="1">
      <c r="A18" s="1" t="s">
        <v>44</v>
      </c>
      <c r="B18" s="1" t="s">
        <v>12</v>
      </c>
      <c r="C18" s="3">
        <v>12528.240849999998</v>
      </c>
      <c r="D18" s="3">
        <v>766.44</v>
      </c>
      <c r="E18" s="3">
        <v>0</v>
      </c>
      <c r="F18" s="3">
        <v>120</v>
      </c>
      <c r="G18" s="4">
        <f t="shared" si="0"/>
        <v>13414.680849999999</v>
      </c>
      <c r="I18" s="30"/>
      <c r="J18" s="30"/>
      <c r="K18" s="30"/>
      <c r="L18" s="30"/>
    </row>
    <row r="19" spans="1:12" ht="15">
      <c r="A19" s="1" t="s">
        <v>45</v>
      </c>
      <c r="B19" s="1" t="s">
        <v>11</v>
      </c>
      <c r="C19" s="3">
        <v>10907.651787499999</v>
      </c>
      <c r="D19" s="3">
        <v>890.4</v>
      </c>
      <c r="E19" s="3">
        <v>0</v>
      </c>
      <c r="F19" s="3">
        <v>120</v>
      </c>
      <c r="G19" s="4">
        <f t="shared" si="0"/>
        <v>11918.051787499999</v>
      </c>
      <c r="I19" s="30"/>
      <c r="J19" s="30"/>
      <c r="K19" s="30"/>
      <c r="L19" s="30"/>
    </row>
    <row r="20" spans="1:12" ht="15">
      <c r="A20" s="1" t="s">
        <v>78</v>
      </c>
      <c r="B20" s="1" t="s">
        <v>79</v>
      </c>
      <c r="C20" s="3">
        <v>10907.651787499999</v>
      </c>
      <c r="D20" s="3">
        <v>890.4</v>
      </c>
      <c r="E20" s="3">
        <v>0</v>
      </c>
      <c r="F20" s="3">
        <v>120</v>
      </c>
      <c r="G20" s="4">
        <f>SUM(C20:F20)</f>
        <v>11918.051787499999</v>
      </c>
      <c r="I20" s="30"/>
      <c r="J20" s="30"/>
      <c r="K20" s="30"/>
      <c r="L20" s="30"/>
    </row>
    <row r="21" spans="1:12" ht="15">
      <c r="A21" s="1" t="s">
        <v>47</v>
      </c>
      <c r="B21" s="1" t="s">
        <v>16</v>
      </c>
      <c r="C21" s="3">
        <v>10058.0954</v>
      </c>
      <c r="D21" s="3">
        <v>683.37</v>
      </c>
      <c r="E21" s="3">
        <v>0</v>
      </c>
      <c r="F21" s="3">
        <v>120</v>
      </c>
      <c r="G21" s="4">
        <f t="shared" si="0"/>
        <v>10861.465400000001</v>
      </c>
      <c r="I21" s="30"/>
      <c r="J21" s="30"/>
      <c r="K21" s="30"/>
      <c r="L21" s="30"/>
    </row>
    <row r="22" spans="1:12" ht="15">
      <c r="A22" s="1" t="s">
        <v>46</v>
      </c>
      <c r="B22" s="1" t="s">
        <v>23</v>
      </c>
      <c r="C22" s="3">
        <v>9349.722</v>
      </c>
      <c r="D22" s="3">
        <v>1135.29</v>
      </c>
      <c r="E22" s="3">
        <v>0</v>
      </c>
      <c r="F22" s="3">
        <v>120</v>
      </c>
      <c r="G22" s="4">
        <f t="shared" si="0"/>
        <v>10605.011999999999</v>
      </c>
      <c r="I22" s="30"/>
      <c r="J22" s="30"/>
      <c r="K22" s="30"/>
      <c r="L22" s="30"/>
    </row>
    <row r="23" spans="1:12" ht="15">
      <c r="A23" s="1" t="s">
        <v>48</v>
      </c>
      <c r="B23" s="1" t="s">
        <v>21</v>
      </c>
      <c r="C23" s="3">
        <v>8508.3815</v>
      </c>
      <c r="D23" s="3">
        <v>868.48</v>
      </c>
      <c r="E23" s="3">
        <v>0</v>
      </c>
      <c r="F23" s="3">
        <v>120</v>
      </c>
      <c r="G23" s="4">
        <f t="shared" si="0"/>
        <v>9496.861499999999</v>
      </c>
      <c r="I23" s="30"/>
      <c r="J23" s="30"/>
      <c r="K23" s="30"/>
      <c r="L23" s="30"/>
    </row>
    <row r="24" spans="1:12" ht="15">
      <c r="A24" s="1" t="s">
        <v>50</v>
      </c>
      <c r="B24" s="1" t="s">
        <v>24</v>
      </c>
      <c r="C24" s="3">
        <v>8081.785725</v>
      </c>
      <c r="D24" s="3">
        <v>163.68</v>
      </c>
      <c r="E24" s="3">
        <v>0</v>
      </c>
      <c r="F24" s="3">
        <v>120</v>
      </c>
      <c r="G24" s="4">
        <f t="shared" si="0"/>
        <v>8365.465725</v>
      </c>
      <c r="I24" s="30"/>
      <c r="J24" s="30"/>
      <c r="K24" s="30"/>
      <c r="L24" s="30"/>
    </row>
    <row r="25" spans="1:12" ht="15">
      <c r="A25" s="1" t="s">
        <v>49</v>
      </c>
      <c r="B25" s="1" t="s">
        <v>5</v>
      </c>
      <c r="C25" s="3">
        <v>8081.5335749999995</v>
      </c>
      <c r="D25" s="3">
        <v>163.68</v>
      </c>
      <c r="E25" s="3">
        <v>0</v>
      </c>
      <c r="F25" s="3">
        <v>120</v>
      </c>
      <c r="G25" s="4">
        <f t="shared" si="0"/>
        <v>8365.213575</v>
      </c>
      <c r="I25" s="30"/>
      <c r="J25" s="30"/>
      <c r="K25" s="30"/>
      <c r="L25" s="30"/>
    </row>
    <row r="26" spans="1:12" ht="15">
      <c r="A26" s="1" t="s">
        <v>73</v>
      </c>
      <c r="B26" s="1" t="s">
        <v>74</v>
      </c>
      <c r="C26" s="3">
        <v>6351.6374875</v>
      </c>
      <c r="D26" s="3">
        <v>218.67</v>
      </c>
      <c r="E26" s="3">
        <v>0</v>
      </c>
      <c r="F26" s="3">
        <v>120</v>
      </c>
      <c r="G26" s="4">
        <f t="shared" si="0"/>
        <v>6690.3074875</v>
      </c>
      <c r="I26" s="30"/>
      <c r="J26" s="30"/>
      <c r="K26" s="30"/>
      <c r="L26" s="30"/>
    </row>
    <row r="27" spans="1:12" ht="15">
      <c r="A27" s="1" t="s">
        <v>51</v>
      </c>
      <c r="B27" s="1" t="s">
        <v>8</v>
      </c>
      <c r="C27" s="3">
        <v>6164.2900375</v>
      </c>
      <c r="D27" s="3">
        <v>290.57</v>
      </c>
      <c r="E27" s="3">
        <v>0</v>
      </c>
      <c r="F27" s="3">
        <v>120</v>
      </c>
      <c r="G27" s="4">
        <f t="shared" si="0"/>
        <v>6574.8600375</v>
      </c>
      <c r="I27" s="30"/>
      <c r="J27" s="30"/>
      <c r="K27" s="30"/>
      <c r="L27" s="30"/>
    </row>
    <row r="28" spans="1:12" ht="15">
      <c r="A28" s="1" t="s">
        <v>52</v>
      </c>
      <c r="B28" s="1" t="s">
        <v>1</v>
      </c>
      <c r="C28" s="3">
        <v>5578.482550000001</v>
      </c>
      <c r="D28" s="3">
        <v>124.31</v>
      </c>
      <c r="E28" s="3">
        <v>0</v>
      </c>
      <c r="F28" s="3">
        <v>120</v>
      </c>
      <c r="G28" s="4">
        <f t="shared" si="0"/>
        <v>5822.792550000001</v>
      </c>
      <c r="I28" s="30"/>
      <c r="J28" s="30"/>
      <c r="K28" s="30"/>
      <c r="L28" s="30"/>
    </row>
    <row r="29" spans="1:12" ht="15">
      <c r="A29" s="1" t="s">
        <v>53</v>
      </c>
      <c r="B29" s="1" t="s">
        <v>19</v>
      </c>
      <c r="C29" s="3">
        <v>5578.482550000001</v>
      </c>
      <c r="D29" s="3">
        <v>124.31</v>
      </c>
      <c r="E29" s="3">
        <v>0</v>
      </c>
      <c r="F29" s="3">
        <v>120</v>
      </c>
      <c r="G29" s="4">
        <f t="shared" si="0"/>
        <v>5822.792550000001</v>
      </c>
      <c r="I29" s="30"/>
      <c r="J29" s="30"/>
      <c r="K29" s="30"/>
      <c r="L29" s="30"/>
    </row>
    <row r="30" spans="1:12" ht="15">
      <c r="A30" s="5" t="s">
        <v>54</v>
      </c>
      <c r="B30" s="5" t="s">
        <v>72</v>
      </c>
      <c r="C30" s="3">
        <v>5375.627875</v>
      </c>
      <c r="D30" s="3">
        <v>175</v>
      </c>
      <c r="E30" s="3">
        <v>0</v>
      </c>
      <c r="F30" s="3">
        <v>120</v>
      </c>
      <c r="G30" s="4">
        <f t="shared" si="0"/>
        <v>5670.627875</v>
      </c>
      <c r="I30" s="30"/>
      <c r="J30" s="30"/>
      <c r="K30" s="30"/>
      <c r="L30" s="30"/>
    </row>
    <row r="31" spans="1:12" ht="15">
      <c r="A31" s="1" t="s">
        <v>56</v>
      </c>
      <c r="B31" s="1" t="s">
        <v>17</v>
      </c>
      <c r="C31" s="3">
        <v>5364.8904875</v>
      </c>
      <c r="D31" s="3">
        <v>120.96000000000001</v>
      </c>
      <c r="E31" s="3">
        <v>0</v>
      </c>
      <c r="F31" s="3">
        <v>120</v>
      </c>
      <c r="G31" s="4">
        <f t="shared" si="0"/>
        <v>5605.8504875</v>
      </c>
      <c r="I31" s="30"/>
      <c r="J31" s="30"/>
      <c r="K31" s="30"/>
      <c r="L31" s="30"/>
    </row>
    <row r="32" spans="1:12" ht="15">
      <c r="A32" s="1" t="s">
        <v>57</v>
      </c>
      <c r="B32" s="1" t="s">
        <v>13</v>
      </c>
      <c r="C32" s="3">
        <v>5281.5549125</v>
      </c>
      <c r="D32" s="3">
        <v>119.62</v>
      </c>
      <c r="E32" s="3">
        <v>0</v>
      </c>
      <c r="F32" s="3">
        <v>120</v>
      </c>
      <c r="G32" s="4">
        <f t="shared" si="0"/>
        <v>5521.1749125</v>
      </c>
      <c r="I32" s="30"/>
      <c r="J32" s="30"/>
      <c r="K32" s="30"/>
      <c r="L32" s="30"/>
    </row>
    <row r="33" spans="1:12" ht="15">
      <c r="A33" s="1" t="s">
        <v>55</v>
      </c>
      <c r="B33" s="1" t="s">
        <v>4</v>
      </c>
      <c r="C33" s="3">
        <v>4612.453875</v>
      </c>
      <c r="D33" s="3">
        <v>365.62</v>
      </c>
      <c r="E33" s="3">
        <v>0</v>
      </c>
      <c r="F33" s="3">
        <v>120</v>
      </c>
      <c r="G33" s="4">
        <f t="shared" si="0"/>
        <v>5098.073875</v>
      </c>
      <c r="I33" s="30"/>
      <c r="J33" s="30"/>
      <c r="K33" s="30"/>
      <c r="L33" s="30"/>
    </row>
    <row r="34" spans="1:12" ht="15">
      <c r="A34" s="1" t="s">
        <v>58</v>
      </c>
      <c r="B34" s="1" t="s">
        <v>7</v>
      </c>
      <c r="C34" s="3">
        <v>4315.757375</v>
      </c>
      <c r="D34" s="3">
        <v>253.21</v>
      </c>
      <c r="E34" s="3">
        <v>0</v>
      </c>
      <c r="F34" s="3">
        <v>120</v>
      </c>
      <c r="G34" s="4">
        <f t="shared" si="0"/>
        <v>4688.967375</v>
      </c>
      <c r="I34" s="30"/>
      <c r="J34" s="30"/>
      <c r="K34" s="30"/>
      <c r="L34" s="30"/>
    </row>
    <row r="35" spans="1:12" ht="15">
      <c r="A35" s="1" t="s">
        <v>59</v>
      </c>
      <c r="B35" s="1" t="s">
        <v>14</v>
      </c>
      <c r="C35" s="3">
        <v>4140.008825</v>
      </c>
      <c r="D35" s="3">
        <v>297.11</v>
      </c>
      <c r="E35" s="3">
        <v>0</v>
      </c>
      <c r="F35" s="3">
        <v>120</v>
      </c>
      <c r="G35" s="4">
        <f t="shared" si="0"/>
        <v>4557.118825</v>
      </c>
      <c r="I35" s="30"/>
      <c r="J35" s="30"/>
      <c r="K35" s="30"/>
      <c r="L35" s="30"/>
    </row>
    <row r="36" spans="1:12" ht="15">
      <c r="A36" s="1" t="s">
        <v>60</v>
      </c>
      <c r="B36" s="1" t="s">
        <v>10</v>
      </c>
      <c r="C36" s="3">
        <v>4124.039325</v>
      </c>
      <c r="D36" s="3">
        <v>218.67</v>
      </c>
      <c r="E36" s="3">
        <v>0</v>
      </c>
      <c r="F36" s="3">
        <v>120</v>
      </c>
      <c r="G36" s="4">
        <f t="shared" si="0"/>
        <v>4462.709325</v>
      </c>
      <c r="I36" s="30"/>
      <c r="J36" s="30"/>
      <c r="K36" s="30"/>
      <c r="L36" s="30"/>
    </row>
    <row r="37" spans="1:12" ht="15">
      <c r="A37" s="1" t="s">
        <v>64</v>
      </c>
      <c r="B37" s="1" t="s">
        <v>27</v>
      </c>
      <c r="C37" s="3">
        <v>1692.5778874999999</v>
      </c>
      <c r="D37" s="3">
        <v>66.42</v>
      </c>
      <c r="E37" s="3">
        <v>9.12</v>
      </c>
      <c r="F37" s="3">
        <v>120</v>
      </c>
      <c r="G37" s="4">
        <f t="shared" si="0"/>
        <v>1888.1178874999998</v>
      </c>
      <c r="I37" s="30"/>
      <c r="J37" s="30"/>
      <c r="K37" s="30"/>
      <c r="L37" s="30"/>
    </row>
    <row r="38" spans="1:12" ht="15">
      <c r="A38" s="1" t="s">
        <v>63</v>
      </c>
      <c r="B38" s="1" t="s">
        <v>9</v>
      </c>
      <c r="C38" s="3">
        <v>202.0562</v>
      </c>
      <c r="D38" s="3">
        <v>9.86</v>
      </c>
      <c r="E38" s="3">
        <v>0.76</v>
      </c>
      <c r="F38" s="3">
        <v>0</v>
      </c>
      <c r="G38" s="4">
        <f t="shared" si="0"/>
        <v>212.6762</v>
      </c>
      <c r="I38" s="30"/>
      <c r="J38" s="30"/>
      <c r="K38" s="30"/>
      <c r="L38" s="30"/>
    </row>
    <row r="39" spans="1:12" ht="15">
      <c r="A39" s="1" t="s">
        <v>62</v>
      </c>
      <c r="B39" s="1" t="s">
        <v>3</v>
      </c>
      <c r="C39" s="3">
        <v>195.1851125</v>
      </c>
      <c r="D39" s="3">
        <v>9.58</v>
      </c>
      <c r="E39" s="3">
        <v>0.76</v>
      </c>
      <c r="F39" s="3">
        <v>0</v>
      </c>
      <c r="G39" s="4">
        <f t="shared" si="0"/>
        <v>205.5251125</v>
      </c>
      <c r="I39" s="30"/>
      <c r="J39" s="30"/>
      <c r="K39" s="30"/>
      <c r="L39" s="30"/>
    </row>
    <row r="40" spans="1:12" ht="15">
      <c r="A40" s="1" t="s">
        <v>61</v>
      </c>
      <c r="B40" s="1" t="s">
        <v>22</v>
      </c>
      <c r="C40" s="3">
        <v>183.01887499999998</v>
      </c>
      <c r="D40" s="3">
        <v>7.220000000000001</v>
      </c>
      <c r="E40" s="3">
        <v>0</v>
      </c>
      <c r="F40" s="3">
        <v>0</v>
      </c>
      <c r="G40" s="4">
        <f t="shared" si="0"/>
        <v>190.23887499999998</v>
      </c>
      <c r="I40" s="30"/>
      <c r="J40" s="30"/>
      <c r="K40" s="30"/>
      <c r="L40" s="30"/>
    </row>
    <row r="41" spans="1:7" s="9" customFormat="1" ht="12.75">
      <c r="A41" s="6"/>
      <c r="B41" s="6" t="s">
        <v>65</v>
      </c>
      <c r="C41" s="7"/>
      <c r="D41" s="7"/>
      <c r="E41" s="7"/>
      <c r="F41" s="7"/>
      <c r="G41" s="8"/>
    </row>
    <row r="42" spans="1:7" ht="15" hidden="1">
      <c r="A42" s="1" t="s">
        <v>66</v>
      </c>
      <c r="B42" s="1" t="s">
        <v>67</v>
      </c>
      <c r="C42" s="3" t="e">
        <f>#REF!*2</f>
        <v>#REF!</v>
      </c>
      <c r="D42" s="3" t="e">
        <f>#REF!*2</f>
        <v>#REF!</v>
      </c>
      <c r="E42" s="3" t="e">
        <f>#REF!*2</f>
        <v>#REF!</v>
      </c>
      <c r="F42" s="3" t="e">
        <f>#REF!*2</f>
        <v>#REF!</v>
      </c>
      <c r="G42" s="2"/>
    </row>
    <row r="43" spans="1:7" ht="15" hidden="1">
      <c r="A43" s="1"/>
      <c r="B43" s="1"/>
      <c r="C43" s="3"/>
      <c r="D43" s="2"/>
      <c r="E43" s="2"/>
      <c r="F43" s="2"/>
      <c r="G43" s="10"/>
    </row>
    <row r="47" spans="2:5" ht="15">
      <c r="B47" s="11"/>
      <c r="D47" s="37"/>
      <c r="E47" s="37"/>
    </row>
    <row r="48" spans="2:5" ht="15">
      <c r="B48" s="11"/>
      <c r="D48" s="37"/>
      <c r="E48" s="37"/>
    </row>
  </sheetData>
  <sheetProtection/>
  <mergeCells count="8">
    <mergeCell ref="D47:E47"/>
    <mergeCell ref="D48:E48"/>
    <mergeCell ref="A6:B6"/>
    <mergeCell ref="C6:G6"/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5">
      <selection activeCell="H18" sqref="H18"/>
    </sheetView>
  </sheetViews>
  <sheetFormatPr defaultColWidth="11.421875" defaultRowHeight="15"/>
  <cols>
    <col min="1" max="1" width="6.8515625" style="0" bestFit="1" customWidth="1"/>
    <col min="2" max="2" width="45.421875" style="0" customWidth="1"/>
    <col min="3" max="3" width="8.7109375" style="0" bestFit="1" customWidth="1"/>
    <col min="4" max="4" width="13.00390625" style="0" customWidth="1"/>
    <col min="5" max="5" width="7.421875" style="0" bestFit="1" customWidth="1"/>
    <col min="6" max="6" width="6.7109375" style="0" bestFit="1" customWidth="1"/>
    <col min="7" max="7" width="9.7109375" style="0" bestFit="1" customWidth="1"/>
    <col min="10" max="10" width="35.57421875" style="31" customWidth="1"/>
    <col min="11" max="12" width="11.421875" style="31" customWidth="1"/>
  </cols>
  <sheetData>
    <row r="1" spans="1:7" ht="11.25">
      <c r="A1" s="43" t="s">
        <v>0</v>
      </c>
      <c r="B1" s="43"/>
      <c r="C1" s="43"/>
      <c r="D1" s="43"/>
      <c r="E1" s="43"/>
      <c r="F1" s="43"/>
      <c r="G1" s="43"/>
    </row>
    <row r="2" spans="1:7" ht="11.25">
      <c r="A2" s="43" t="s">
        <v>20</v>
      </c>
      <c r="B2" s="43"/>
      <c r="C2" s="43"/>
      <c r="D2" s="43"/>
      <c r="E2" s="43"/>
      <c r="F2" s="43"/>
      <c r="G2" s="43"/>
    </row>
    <row r="3" spans="1:7" ht="15">
      <c r="A3" s="43" t="s">
        <v>69</v>
      </c>
      <c r="B3" s="43"/>
      <c r="C3" s="43"/>
      <c r="D3" s="43"/>
      <c r="E3" s="43"/>
      <c r="F3" s="43"/>
      <c r="G3" s="43"/>
    </row>
    <row r="4" spans="1:7" ht="15">
      <c r="A4" s="44" t="s">
        <v>80</v>
      </c>
      <c r="B4" s="44"/>
      <c r="C4" s="44"/>
      <c r="D4" s="44"/>
      <c r="E4" s="44"/>
      <c r="F4" s="44"/>
      <c r="G4" s="44"/>
    </row>
    <row r="5" spans="1:2" ht="6" customHeight="1">
      <c r="A5" s="14"/>
      <c r="B5" s="12"/>
    </row>
    <row r="6" spans="1:7" ht="15.75" hidden="1" thickBot="1">
      <c r="A6" s="38" t="s">
        <v>70</v>
      </c>
      <c r="B6" s="39"/>
      <c r="C6" s="40" t="s">
        <v>71</v>
      </c>
      <c r="D6" s="41"/>
      <c r="E6" s="41"/>
      <c r="F6" s="41"/>
      <c r="G6" s="42"/>
    </row>
    <row r="7" spans="1:7" ht="15" customHeight="1" hidden="1">
      <c r="A7" s="16" t="s">
        <v>28</v>
      </c>
      <c r="B7" s="17" t="s">
        <v>29</v>
      </c>
      <c r="C7" s="21"/>
      <c r="D7" s="22"/>
      <c r="E7" s="22"/>
      <c r="F7" s="22"/>
      <c r="G7" s="23"/>
    </row>
    <row r="8" spans="1:7" ht="38.25" customHeight="1" thickBot="1">
      <c r="A8" s="18" t="s">
        <v>28</v>
      </c>
      <c r="B8" s="19" t="s">
        <v>29</v>
      </c>
      <c r="C8" s="24" t="s">
        <v>30</v>
      </c>
      <c r="D8" s="28" t="s">
        <v>68</v>
      </c>
      <c r="E8" s="27" t="s">
        <v>31</v>
      </c>
      <c r="F8" s="25" t="s">
        <v>32</v>
      </c>
      <c r="G8" s="26" t="s">
        <v>33</v>
      </c>
    </row>
    <row r="9" spans="1:11" ht="15">
      <c r="A9" s="15" t="s">
        <v>34</v>
      </c>
      <c r="B9" s="15" t="s">
        <v>25</v>
      </c>
      <c r="C9" s="13">
        <v>26685.580825</v>
      </c>
      <c r="D9" s="13">
        <v>2688.04</v>
      </c>
      <c r="E9" s="13">
        <v>0</v>
      </c>
      <c r="F9" s="13">
        <v>60</v>
      </c>
      <c r="G9" s="20">
        <f>SUM(C9:F9)</f>
        <v>29433.620825</v>
      </c>
      <c r="I9" s="29"/>
      <c r="J9" s="30"/>
      <c r="K9" s="30"/>
    </row>
    <row r="10" spans="1:11" ht="15">
      <c r="A10" s="1" t="s">
        <v>35</v>
      </c>
      <c r="B10" s="1" t="s">
        <v>26</v>
      </c>
      <c r="C10" s="3">
        <v>19878.875625</v>
      </c>
      <c r="D10" s="3">
        <v>1648.7</v>
      </c>
      <c r="E10" s="3">
        <v>0</v>
      </c>
      <c r="F10" s="3">
        <v>60</v>
      </c>
      <c r="G10" s="4">
        <f>SUM(C10:F10)</f>
        <v>21587.575625</v>
      </c>
      <c r="I10" s="29"/>
      <c r="J10" s="30"/>
      <c r="K10" s="30"/>
    </row>
    <row r="11" spans="1:11" ht="15">
      <c r="A11" s="1" t="s">
        <v>36</v>
      </c>
      <c r="B11" s="1" t="s">
        <v>75</v>
      </c>
      <c r="C11" s="3">
        <v>15460.3881375</v>
      </c>
      <c r="D11" s="3">
        <v>1648.7</v>
      </c>
      <c r="E11" s="3">
        <v>0</v>
      </c>
      <c r="F11" s="3">
        <v>60</v>
      </c>
      <c r="G11" s="4">
        <f aca="true" t="shared" si="0" ref="G11:G40">SUM(C11:F11)</f>
        <v>17169.0881375</v>
      </c>
      <c r="I11" s="29"/>
      <c r="J11" s="30"/>
      <c r="K11" s="30"/>
    </row>
    <row r="12" spans="1:11" ht="15">
      <c r="A12" s="1" t="s">
        <v>36</v>
      </c>
      <c r="B12" s="1" t="s">
        <v>37</v>
      </c>
      <c r="C12" s="3">
        <v>15460.3881375</v>
      </c>
      <c r="D12" s="3">
        <v>1648.7</v>
      </c>
      <c r="E12" s="3">
        <v>0</v>
      </c>
      <c r="F12" s="3">
        <v>60</v>
      </c>
      <c r="G12" s="4">
        <f t="shared" si="0"/>
        <v>17169.0881375</v>
      </c>
      <c r="I12" s="29"/>
      <c r="J12" s="30"/>
      <c r="K12" s="30"/>
    </row>
    <row r="13" spans="1:11" ht="15">
      <c r="A13" s="1" t="s">
        <v>38</v>
      </c>
      <c r="B13" s="1" t="s">
        <v>2</v>
      </c>
      <c r="C13" s="3">
        <v>8197.17586875</v>
      </c>
      <c r="D13" s="3">
        <v>985.0649999999999</v>
      </c>
      <c r="E13" s="3">
        <v>0</v>
      </c>
      <c r="F13" s="3">
        <v>60</v>
      </c>
      <c r="G13" s="4">
        <f t="shared" si="0"/>
        <v>9242.240868750001</v>
      </c>
      <c r="I13" s="29"/>
      <c r="J13" s="30"/>
      <c r="K13" s="30"/>
    </row>
    <row r="14" spans="1:11" ht="15">
      <c r="A14" s="1" t="s">
        <v>39</v>
      </c>
      <c r="B14" s="1" t="s">
        <v>40</v>
      </c>
      <c r="C14" s="3">
        <v>8197.17586875</v>
      </c>
      <c r="D14" s="3">
        <v>985.0649999999999</v>
      </c>
      <c r="E14" s="3">
        <v>0</v>
      </c>
      <c r="F14" s="3">
        <v>60</v>
      </c>
      <c r="G14" s="4">
        <f t="shared" si="0"/>
        <v>9242.240868750001</v>
      </c>
      <c r="I14" s="29"/>
      <c r="J14" s="30"/>
      <c r="K14" s="30"/>
    </row>
    <row r="15" spans="1:11" ht="15">
      <c r="A15" s="1" t="s">
        <v>41</v>
      </c>
      <c r="B15" s="1" t="s">
        <v>6</v>
      </c>
      <c r="C15" s="3">
        <v>6628.5402125</v>
      </c>
      <c r="D15" s="3">
        <v>985.0649999999999</v>
      </c>
      <c r="E15" s="3">
        <v>0</v>
      </c>
      <c r="F15" s="3">
        <v>60</v>
      </c>
      <c r="G15" s="4">
        <f t="shared" si="0"/>
        <v>7673.6052125</v>
      </c>
      <c r="I15" s="29"/>
      <c r="J15" s="30"/>
      <c r="K15" s="30"/>
    </row>
    <row r="16" spans="1:11" ht="15">
      <c r="A16" s="1" t="s">
        <v>42</v>
      </c>
      <c r="B16" s="1" t="s">
        <v>15</v>
      </c>
      <c r="C16" s="3">
        <v>6264.120424999999</v>
      </c>
      <c r="D16" s="3">
        <v>383.22</v>
      </c>
      <c r="E16" s="3">
        <v>0</v>
      </c>
      <c r="F16" s="3">
        <v>60</v>
      </c>
      <c r="G16" s="4">
        <f t="shared" si="0"/>
        <v>6707.340424999999</v>
      </c>
      <c r="I16" s="29"/>
      <c r="J16" s="30"/>
      <c r="K16" s="30"/>
    </row>
    <row r="17" spans="1:11" ht="15">
      <c r="A17" s="1" t="s">
        <v>43</v>
      </c>
      <c r="B17" s="1" t="s">
        <v>18</v>
      </c>
      <c r="C17" s="3">
        <v>6264.120424999999</v>
      </c>
      <c r="D17" s="3">
        <v>383.22</v>
      </c>
      <c r="E17" s="3">
        <v>0</v>
      </c>
      <c r="F17" s="3">
        <v>60</v>
      </c>
      <c r="G17" s="4">
        <f t="shared" si="0"/>
        <v>6707.340424999999</v>
      </c>
      <c r="I17" s="29"/>
      <c r="J17" s="30"/>
      <c r="K17" s="30"/>
    </row>
    <row r="18" spans="1:11" ht="15">
      <c r="A18" s="1" t="s">
        <v>44</v>
      </c>
      <c r="B18" s="1" t="s">
        <v>12</v>
      </c>
      <c r="C18" s="3">
        <v>6264.120424999999</v>
      </c>
      <c r="D18" s="3">
        <v>383.22</v>
      </c>
      <c r="E18" s="3">
        <v>0</v>
      </c>
      <c r="F18" s="3">
        <v>60</v>
      </c>
      <c r="G18" s="4">
        <f t="shared" si="0"/>
        <v>6707.340424999999</v>
      </c>
      <c r="I18" s="29"/>
      <c r="J18" s="30"/>
      <c r="K18" s="30"/>
    </row>
    <row r="19" spans="1:11" ht="15">
      <c r="A19" s="1" t="s">
        <v>45</v>
      </c>
      <c r="B19" s="1" t="s">
        <v>11</v>
      </c>
      <c r="C19" s="3">
        <v>5453.8258937499995</v>
      </c>
      <c r="D19" s="3">
        <v>445.2</v>
      </c>
      <c r="E19" s="3">
        <v>0</v>
      </c>
      <c r="F19" s="3">
        <v>60</v>
      </c>
      <c r="G19" s="4">
        <f t="shared" si="0"/>
        <v>5959.025893749999</v>
      </c>
      <c r="I19" s="29"/>
      <c r="J19" s="30"/>
      <c r="K19" s="30"/>
    </row>
    <row r="20" spans="1:11" ht="15">
      <c r="A20" s="1" t="s">
        <v>78</v>
      </c>
      <c r="B20" s="1" t="s">
        <v>79</v>
      </c>
      <c r="C20" s="3">
        <v>5453.8258937499995</v>
      </c>
      <c r="D20" s="3">
        <v>445.2</v>
      </c>
      <c r="E20" s="3">
        <v>0</v>
      </c>
      <c r="F20" s="3">
        <v>60</v>
      </c>
      <c r="G20" s="4">
        <f t="shared" si="0"/>
        <v>5959.025893749999</v>
      </c>
      <c r="I20" s="29"/>
      <c r="J20" s="30"/>
      <c r="K20" s="30"/>
    </row>
    <row r="21" spans="1:11" ht="15">
      <c r="A21" s="1" t="s">
        <v>47</v>
      </c>
      <c r="B21" s="1" t="s">
        <v>16</v>
      </c>
      <c r="C21" s="3">
        <v>5029.0477</v>
      </c>
      <c r="D21" s="3">
        <v>341.685</v>
      </c>
      <c r="E21" s="3">
        <v>0</v>
      </c>
      <c r="F21" s="3">
        <v>60</v>
      </c>
      <c r="G21" s="4">
        <f t="shared" si="0"/>
        <v>5430.7327000000005</v>
      </c>
      <c r="I21" s="29"/>
      <c r="J21" s="30"/>
      <c r="K21" s="30"/>
    </row>
    <row r="22" spans="1:11" ht="15">
      <c r="A22" s="1" t="s">
        <v>46</v>
      </c>
      <c r="B22" s="1" t="s">
        <v>23</v>
      </c>
      <c r="C22" s="3">
        <v>4674.861</v>
      </c>
      <c r="D22" s="3">
        <v>567.645</v>
      </c>
      <c r="E22" s="3">
        <v>0</v>
      </c>
      <c r="F22" s="3">
        <v>60</v>
      </c>
      <c r="G22" s="4">
        <f t="shared" si="0"/>
        <v>5302.505999999999</v>
      </c>
      <c r="I22" s="29"/>
      <c r="J22" s="30"/>
      <c r="K22" s="30"/>
    </row>
    <row r="23" spans="1:11" ht="15">
      <c r="A23" s="1" t="s">
        <v>48</v>
      </c>
      <c r="B23" s="1" t="s">
        <v>21</v>
      </c>
      <c r="C23" s="3">
        <v>4254.19075</v>
      </c>
      <c r="D23" s="3">
        <v>434.24</v>
      </c>
      <c r="E23" s="3">
        <v>0</v>
      </c>
      <c r="F23" s="3">
        <v>60</v>
      </c>
      <c r="G23" s="4">
        <f t="shared" si="0"/>
        <v>4748.4307499999995</v>
      </c>
      <c r="I23" s="29"/>
      <c r="J23" s="30"/>
      <c r="K23" s="30"/>
    </row>
    <row r="24" spans="1:11" ht="15">
      <c r="A24" s="1" t="s">
        <v>50</v>
      </c>
      <c r="B24" s="1" t="s">
        <v>24</v>
      </c>
      <c r="C24" s="3">
        <v>4040.8928625</v>
      </c>
      <c r="D24" s="3">
        <v>81.84</v>
      </c>
      <c r="E24" s="3">
        <v>0</v>
      </c>
      <c r="F24" s="3">
        <v>60</v>
      </c>
      <c r="G24" s="4">
        <f t="shared" si="0"/>
        <v>4182.7328625</v>
      </c>
      <c r="I24" s="29"/>
      <c r="J24" s="30"/>
      <c r="K24" s="30"/>
    </row>
    <row r="25" spans="1:11" ht="15">
      <c r="A25" s="1" t="s">
        <v>49</v>
      </c>
      <c r="B25" s="1" t="s">
        <v>5</v>
      </c>
      <c r="C25" s="3">
        <v>4040.7667874999997</v>
      </c>
      <c r="D25" s="3">
        <v>81.84</v>
      </c>
      <c r="E25" s="3">
        <v>0</v>
      </c>
      <c r="F25" s="3">
        <v>60</v>
      </c>
      <c r="G25" s="4">
        <f t="shared" si="0"/>
        <v>4182.6067875</v>
      </c>
      <c r="I25" s="29"/>
      <c r="J25" s="30"/>
      <c r="K25" s="30"/>
    </row>
    <row r="26" spans="1:11" ht="15">
      <c r="A26" s="1" t="s">
        <v>73</v>
      </c>
      <c r="B26" s="1" t="s">
        <v>74</v>
      </c>
      <c r="C26" s="3">
        <v>3175.81874375</v>
      </c>
      <c r="D26" s="3">
        <v>109.335</v>
      </c>
      <c r="E26" s="3"/>
      <c r="F26" s="3">
        <v>60</v>
      </c>
      <c r="G26" s="4">
        <f t="shared" si="0"/>
        <v>3345.15374375</v>
      </c>
      <c r="I26" s="29"/>
      <c r="J26" s="30"/>
      <c r="K26" s="30"/>
    </row>
    <row r="27" spans="1:11" ht="15">
      <c r="A27" s="1" t="s">
        <v>51</v>
      </c>
      <c r="B27" s="1" t="s">
        <v>8</v>
      </c>
      <c r="C27" s="3">
        <v>3082.14501875</v>
      </c>
      <c r="D27" s="3">
        <v>145.285</v>
      </c>
      <c r="E27" s="3">
        <v>0</v>
      </c>
      <c r="F27" s="3">
        <v>60</v>
      </c>
      <c r="G27" s="4">
        <f t="shared" si="0"/>
        <v>3287.43001875</v>
      </c>
      <c r="I27" s="29"/>
      <c r="J27" s="30"/>
      <c r="K27" s="30"/>
    </row>
    <row r="28" spans="1:11" ht="15">
      <c r="A28" s="1" t="s">
        <v>52</v>
      </c>
      <c r="B28" s="1" t="s">
        <v>1</v>
      </c>
      <c r="C28" s="3">
        <v>2789.2412750000003</v>
      </c>
      <c r="D28" s="3">
        <v>62.155</v>
      </c>
      <c r="E28" s="3">
        <v>0</v>
      </c>
      <c r="F28" s="3">
        <v>60</v>
      </c>
      <c r="G28" s="4">
        <f t="shared" si="0"/>
        <v>2911.3962750000005</v>
      </c>
      <c r="I28" s="29"/>
      <c r="J28" s="30"/>
      <c r="K28" s="30"/>
    </row>
    <row r="29" spans="1:11" ht="15">
      <c r="A29" s="1" t="s">
        <v>53</v>
      </c>
      <c r="B29" s="1" t="s">
        <v>19</v>
      </c>
      <c r="C29" s="3">
        <v>2789.2412750000003</v>
      </c>
      <c r="D29" s="3">
        <v>62.155</v>
      </c>
      <c r="E29" s="3">
        <v>0</v>
      </c>
      <c r="F29" s="3">
        <v>60</v>
      </c>
      <c r="G29" s="4">
        <f t="shared" si="0"/>
        <v>2911.3962750000005</v>
      </c>
      <c r="I29" s="29"/>
      <c r="J29" s="30"/>
      <c r="K29" s="30"/>
    </row>
    <row r="30" spans="1:11" ht="15">
      <c r="A30" s="5" t="s">
        <v>54</v>
      </c>
      <c r="B30" s="5" t="s">
        <v>72</v>
      </c>
      <c r="C30" s="3">
        <v>2687.8139375</v>
      </c>
      <c r="D30" s="3">
        <v>87.5</v>
      </c>
      <c r="E30" s="3">
        <v>0</v>
      </c>
      <c r="F30" s="3">
        <v>60</v>
      </c>
      <c r="G30" s="4">
        <f t="shared" si="0"/>
        <v>2835.3139375</v>
      </c>
      <c r="I30" s="29"/>
      <c r="J30" s="30"/>
      <c r="K30" s="30"/>
    </row>
    <row r="31" spans="1:11" ht="15">
      <c r="A31" s="1" t="s">
        <v>56</v>
      </c>
      <c r="B31" s="1" t="s">
        <v>17</v>
      </c>
      <c r="C31" s="3">
        <v>2682.44524375</v>
      </c>
      <c r="D31" s="3">
        <v>60.480000000000004</v>
      </c>
      <c r="E31" s="3">
        <v>0</v>
      </c>
      <c r="F31" s="3">
        <v>60</v>
      </c>
      <c r="G31" s="4">
        <f t="shared" si="0"/>
        <v>2802.92524375</v>
      </c>
      <c r="I31" s="29"/>
      <c r="J31" s="30"/>
      <c r="K31" s="30"/>
    </row>
    <row r="32" spans="1:11" ht="15">
      <c r="A32" s="1" t="s">
        <v>57</v>
      </c>
      <c r="B32" s="1" t="s">
        <v>13</v>
      </c>
      <c r="C32" s="3">
        <v>2640.77745625</v>
      </c>
      <c r="D32" s="3">
        <v>59.81</v>
      </c>
      <c r="E32" s="3">
        <v>0</v>
      </c>
      <c r="F32" s="3">
        <v>60</v>
      </c>
      <c r="G32" s="4">
        <f t="shared" si="0"/>
        <v>2760.58745625</v>
      </c>
      <c r="I32" s="29"/>
      <c r="J32" s="30"/>
      <c r="K32" s="30"/>
    </row>
    <row r="33" spans="1:11" ht="13.5" customHeight="1">
      <c r="A33" s="1" t="s">
        <v>55</v>
      </c>
      <c r="B33" s="1" t="s">
        <v>4</v>
      </c>
      <c r="C33" s="3">
        <v>2306.2269375</v>
      </c>
      <c r="D33" s="3">
        <v>182.81</v>
      </c>
      <c r="E33" s="3">
        <v>0</v>
      </c>
      <c r="F33" s="3">
        <v>60</v>
      </c>
      <c r="G33" s="4">
        <f t="shared" si="0"/>
        <v>2549.0369375</v>
      </c>
      <c r="I33" s="29"/>
      <c r="J33" s="30"/>
      <c r="K33" s="30"/>
    </row>
    <row r="34" spans="1:11" ht="15">
      <c r="A34" s="1" t="s">
        <v>58</v>
      </c>
      <c r="B34" s="1" t="s">
        <v>7</v>
      </c>
      <c r="C34" s="3">
        <v>2157.8786875</v>
      </c>
      <c r="D34" s="3">
        <v>126.605</v>
      </c>
      <c r="E34" s="3">
        <v>0</v>
      </c>
      <c r="F34" s="3">
        <v>60</v>
      </c>
      <c r="G34" s="4">
        <f t="shared" si="0"/>
        <v>2344.4836875</v>
      </c>
      <c r="I34" s="29"/>
      <c r="J34" s="30"/>
      <c r="K34" s="30"/>
    </row>
    <row r="35" spans="1:11" ht="15">
      <c r="A35" s="1" t="s">
        <v>59</v>
      </c>
      <c r="B35" s="1" t="s">
        <v>14</v>
      </c>
      <c r="C35" s="3">
        <v>2070.0044125</v>
      </c>
      <c r="D35" s="3">
        <v>148.555</v>
      </c>
      <c r="E35" s="3">
        <v>0</v>
      </c>
      <c r="F35" s="3">
        <v>60</v>
      </c>
      <c r="G35" s="4">
        <f t="shared" si="0"/>
        <v>2278.5594125</v>
      </c>
      <c r="I35" s="29"/>
      <c r="J35" s="30"/>
      <c r="K35" s="30"/>
    </row>
    <row r="36" spans="1:11" ht="15">
      <c r="A36" s="1" t="s">
        <v>60</v>
      </c>
      <c r="B36" s="1" t="s">
        <v>10</v>
      </c>
      <c r="C36" s="3">
        <v>2062.0196625</v>
      </c>
      <c r="D36" s="3">
        <v>109.335</v>
      </c>
      <c r="E36" s="3">
        <v>0</v>
      </c>
      <c r="F36" s="3">
        <v>60</v>
      </c>
      <c r="G36" s="4">
        <f t="shared" si="0"/>
        <v>2231.3546625</v>
      </c>
      <c r="I36" s="29"/>
      <c r="J36" s="30"/>
      <c r="K36" s="30"/>
    </row>
    <row r="37" spans="1:11" ht="15">
      <c r="A37" s="1" t="s">
        <v>64</v>
      </c>
      <c r="B37" s="1" t="s">
        <v>27</v>
      </c>
      <c r="C37" s="3">
        <v>846.2889437499999</v>
      </c>
      <c r="D37" s="3">
        <v>33.21</v>
      </c>
      <c r="E37" s="3">
        <v>4.56</v>
      </c>
      <c r="F37" s="3">
        <v>60</v>
      </c>
      <c r="G37" s="4">
        <f t="shared" si="0"/>
        <v>944.0589437499999</v>
      </c>
      <c r="I37" s="29"/>
      <c r="J37" s="30"/>
      <c r="K37" s="30"/>
    </row>
    <row r="38" spans="1:11" ht="15">
      <c r="A38" s="1" t="s">
        <v>63</v>
      </c>
      <c r="B38" s="1" t="s">
        <v>9</v>
      </c>
      <c r="C38" s="3">
        <v>101.0281</v>
      </c>
      <c r="D38" s="3">
        <v>4.93</v>
      </c>
      <c r="E38" s="3">
        <v>0.38</v>
      </c>
      <c r="F38" s="3">
        <v>0</v>
      </c>
      <c r="G38" s="4">
        <f t="shared" si="0"/>
        <v>106.3381</v>
      </c>
      <c r="I38" s="29"/>
      <c r="J38" s="30"/>
      <c r="K38" s="30"/>
    </row>
    <row r="39" spans="1:13" ht="15">
      <c r="A39" s="1" t="s">
        <v>62</v>
      </c>
      <c r="B39" s="1" t="s">
        <v>3</v>
      </c>
      <c r="C39" s="3">
        <v>97.59255625</v>
      </c>
      <c r="D39" s="3">
        <v>4.79</v>
      </c>
      <c r="E39" s="3">
        <v>0.38</v>
      </c>
      <c r="F39" s="3">
        <v>0</v>
      </c>
      <c r="G39" s="4">
        <f t="shared" si="0"/>
        <v>102.76255625</v>
      </c>
      <c r="I39" s="29"/>
      <c r="J39" s="30"/>
      <c r="K39" s="30"/>
      <c r="L39" s="30"/>
      <c r="M39" s="29"/>
    </row>
    <row r="40" spans="1:11" ht="15">
      <c r="A40" s="1" t="s">
        <v>61</v>
      </c>
      <c r="B40" s="1" t="s">
        <v>22</v>
      </c>
      <c r="C40" s="3">
        <v>91.50943749999999</v>
      </c>
      <c r="D40" s="3">
        <v>3.6100000000000003</v>
      </c>
      <c r="E40" s="3">
        <v>0</v>
      </c>
      <c r="F40" s="3">
        <v>0</v>
      </c>
      <c r="G40" s="4">
        <f t="shared" si="0"/>
        <v>95.11943749999999</v>
      </c>
      <c r="I40" s="29"/>
      <c r="J40" s="30"/>
      <c r="K40" s="30"/>
    </row>
    <row r="41" spans="1:12" s="9" customFormat="1" ht="12.75">
      <c r="A41" s="6"/>
      <c r="B41" s="6" t="s">
        <v>65</v>
      </c>
      <c r="C41" s="7"/>
      <c r="D41" s="7"/>
      <c r="E41" s="7"/>
      <c r="F41" s="7"/>
      <c r="G41" s="8"/>
      <c r="J41" s="31"/>
      <c r="K41" s="30"/>
      <c r="L41" s="32"/>
    </row>
    <row r="42" spans="1:7" ht="15" hidden="1">
      <c r="A42" s="1" t="s">
        <v>66</v>
      </c>
      <c r="B42" s="1" t="s">
        <v>67</v>
      </c>
      <c r="C42" s="3" t="e">
        <f>#REF!*2</f>
        <v>#REF!</v>
      </c>
      <c r="D42" s="3" t="e">
        <f>#REF!*2</f>
        <v>#REF!</v>
      </c>
      <c r="E42" s="3" t="e">
        <f>#REF!*2</f>
        <v>#REF!</v>
      </c>
      <c r="F42" s="3" t="e">
        <f>#REF!*2</f>
        <v>#REF!</v>
      </c>
      <c r="G42" s="2"/>
    </row>
    <row r="43" spans="1:7" ht="15" hidden="1">
      <c r="A43" s="1"/>
      <c r="B43" s="1"/>
      <c r="C43" s="3"/>
      <c r="D43" s="2"/>
      <c r="E43" s="2"/>
      <c r="F43" s="2"/>
      <c r="G43" s="10"/>
    </row>
    <row r="45" ht="15">
      <c r="A45" t="s">
        <v>81</v>
      </c>
    </row>
    <row r="47" spans="2:5" ht="15">
      <c r="B47" s="11"/>
      <c r="D47" s="37"/>
      <c r="E47" s="37"/>
    </row>
    <row r="48" spans="2:5" ht="15">
      <c r="B48" s="11"/>
      <c r="D48" s="37"/>
      <c r="E48" s="37"/>
    </row>
  </sheetData>
  <sheetProtection/>
  <mergeCells count="8">
    <mergeCell ref="D47:E47"/>
    <mergeCell ref="D48:E48"/>
    <mergeCell ref="A6:B6"/>
    <mergeCell ref="C6:G6"/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L24" sqref="L24"/>
    </sheetView>
  </sheetViews>
  <sheetFormatPr defaultColWidth="11.421875" defaultRowHeight="15"/>
  <cols>
    <col min="1" max="1" width="6.8515625" style="0" bestFit="1" customWidth="1"/>
    <col min="2" max="2" width="45.421875" style="0" customWidth="1"/>
    <col min="3" max="6" width="8.7109375" style="0" bestFit="1" customWidth="1"/>
    <col min="7" max="7" width="4.8515625" style="0" customWidth="1"/>
    <col min="8" max="9" width="8.7109375" style="0" bestFit="1" customWidth="1"/>
  </cols>
  <sheetData>
    <row r="1" spans="1:9" ht="1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3" t="s">
        <v>20</v>
      </c>
      <c r="B2" s="43"/>
      <c r="C2" s="43"/>
      <c r="D2" s="43"/>
      <c r="E2" s="43"/>
      <c r="F2" s="43"/>
      <c r="G2" s="43"/>
      <c r="H2" s="43"/>
      <c r="I2" s="43"/>
    </row>
    <row r="3" spans="1:9" ht="15">
      <c r="A3" s="43" t="s">
        <v>69</v>
      </c>
      <c r="B3" s="43"/>
      <c r="C3" s="43"/>
      <c r="D3" s="43"/>
      <c r="E3" s="43"/>
      <c r="F3" s="43"/>
      <c r="G3" s="43"/>
      <c r="H3" s="43"/>
      <c r="I3" s="43"/>
    </row>
    <row r="4" spans="1:9" ht="15">
      <c r="A4" s="44" t="s">
        <v>77</v>
      </c>
      <c r="B4" s="44"/>
      <c r="C4" s="44"/>
      <c r="D4" s="44"/>
      <c r="E4" s="44"/>
      <c r="F4" s="44"/>
      <c r="G4" s="44"/>
      <c r="H4" s="44"/>
      <c r="I4" s="44"/>
    </row>
    <row r="5" spans="1:2" ht="6" customHeight="1">
      <c r="A5" s="14"/>
      <c r="B5" s="12"/>
    </row>
    <row r="6" spans="1:9" ht="15.75" customHeight="1" hidden="1" thickBot="1">
      <c r="A6" s="38" t="s">
        <v>70</v>
      </c>
      <c r="B6" s="39"/>
      <c r="C6" s="33"/>
      <c r="D6" s="33"/>
      <c r="E6" s="33"/>
      <c r="F6" s="33"/>
      <c r="H6" s="33"/>
      <c r="I6" s="33"/>
    </row>
    <row r="7" spans="1:9" ht="15" customHeight="1" hidden="1">
      <c r="A7" s="16" t="s">
        <v>28</v>
      </c>
      <c r="B7" s="17" t="s">
        <v>29</v>
      </c>
      <c r="C7" s="21"/>
      <c r="D7" s="21"/>
      <c r="E7" s="21"/>
      <c r="F7" s="21"/>
      <c r="H7" s="21"/>
      <c r="I7" s="21"/>
    </row>
    <row r="8" spans="1:9" ht="15" customHeight="1">
      <c r="A8" s="35"/>
      <c r="B8" s="36"/>
      <c r="C8" s="21"/>
      <c r="D8" s="45" t="s">
        <v>86</v>
      </c>
      <c r="E8" s="46"/>
      <c r="F8" s="46"/>
      <c r="H8" s="21"/>
      <c r="I8" s="21"/>
    </row>
    <row r="9" spans="1:9" ht="38.25" customHeight="1" thickBot="1">
      <c r="A9" s="18" t="s">
        <v>28</v>
      </c>
      <c r="B9" s="19" t="s">
        <v>29</v>
      </c>
      <c r="C9" s="24" t="s">
        <v>90</v>
      </c>
      <c r="D9" s="34" t="s">
        <v>89</v>
      </c>
      <c r="E9" s="34" t="s">
        <v>88</v>
      </c>
      <c r="F9" s="34" t="s">
        <v>87</v>
      </c>
      <c r="H9" s="24" t="s">
        <v>91</v>
      </c>
      <c r="I9" s="24" t="s">
        <v>92</v>
      </c>
    </row>
    <row r="10" spans="1:9" ht="15">
      <c r="A10" s="15" t="s">
        <v>34</v>
      </c>
      <c r="B10" s="15" t="s">
        <v>25</v>
      </c>
      <c r="C10" s="13">
        <v>26034.713</v>
      </c>
      <c r="D10" s="13">
        <v>650.867825</v>
      </c>
      <c r="E10" s="13">
        <v>234.31241700000004</v>
      </c>
      <c r="F10" s="13">
        <v>885.180242</v>
      </c>
      <c r="H10" s="13">
        <f>C10+D10</f>
        <v>26685.580825</v>
      </c>
      <c r="I10" s="13">
        <f>C10+F10</f>
        <v>26919.893242</v>
      </c>
    </row>
    <row r="11" spans="1:9" ht="15">
      <c r="A11" s="1" t="s">
        <v>35</v>
      </c>
      <c r="B11" s="1" t="s">
        <v>26</v>
      </c>
      <c r="C11" s="3">
        <v>19394.025</v>
      </c>
      <c r="D11" s="3">
        <v>484.85062500000004</v>
      </c>
      <c r="E11" s="3">
        <v>174.54622500000002</v>
      </c>
      <c r="F11" s="3">
        <v>659.3968500000001</v>
      </c>
      <c r="H11" s="13">
        <f aca="true" t="shared" si="0" ref="H11:H41">C11+D11</f>
        <v>19878.875625</v>
      </c>
      <c r="I11" s="13">
        <f aca="true" t="shared" si="1" ref="I11:I41">C11+F11</f>
        <v>20053.421850000002</v>
      </c>
    </row>
    <row r="12" spans="1:9" ht="15">
      <c r="A12" s="1" t="s">
        <v>36</v>
      </c>
      <c r="B12" s="1" t="s">
        <v>75</v>
      </c>
      <c r="C12" s="3">
        <v>15083.3055</v>
      </c>
      <c r="D12" s="3">
        <v>377.08263750000003</v>
      </c>
      <c r="E12" s="3">
        <v>135.7497495</v>
      </c>
      <c r="F12" s="3">
        <v>512.832387</v>
      </c>
      <c r="H12" s="13">
        <f t="shared" si="0"/>
        <v>15460.3881375</v>
      </c>
      <c r="I12" s="13">
        <f t="shared" si="1"/>
        <v>15596.137887</v>
      </c>
    </row>
    <row r="13" spans="1:9" ht="15">
      <c r="A13" s="1" t="s">
        <v>36</v>
      </c>
      <c r="B13" s="1" t="s">
        <v>37</v>
      </c>
      <c r="C13" s="3">
        <v>15083.3055</v>
      </c>
      <c r="D13" s="3">
        <v>377.08263750000003</v>
      </c>
      <c r="E13" s="3">
        <v>135.7497495</v>
      </c>
      <c r="F13" s="3">
        <v>512.832387</v>
      </c>
      <c r="H13" s="13">
        <f t="shared" si="0"/>
        <v>15460.3881375</v>
      </c>
      <c r="I13" s="13">
        <f t="shared" si="1"/>
        <v>15596.137887</v>
      </c>
    </row>
    <row r="14" spans="1:9" ht="15">
      <c r="A14" s="1" t="s">
        <v>38</v>
      </c>
      <c r="B14" s="1" t="s">
        <v>2</v>
      </c>
      <c r="C14" s="3">
        <v>7997.24475</v>
      </c>
      <c r="D14" s="3">
        <v>199.93111875</v>
      </c>
      <c r="E14" s="3">
        <v>71.97520275000001</v>
      </c>
      <c r="F14" s="3">
        <v>271.9063215</v>
      </c>
      <c r="H14" s="13">
        <f t="shared" si="0"/>
        <v>8197.17586875</v>
      </c>
      <c r="I14" s="13">
        <f t="shared" si="1"/>
        <v>8269.1510715</v>
      </c>
    </row>
    <row r="15" spans="1:9" ht="15">
      <c r="A15" s="1" t="s">
        <v>39</v>
      </c>
      <c r="B15" s="1" t="s">
        <v>40</v>
      </c>
      <c r="C15" s="3">
        <v>7997.24475</v>
      </c>
      <c r="D15" s="3">
        <v>199.93111875</v>
      </c>
      <c r="E15" s="3">
        <v>71.97520275000001</v>
      </c>
      <c r="F15" s="3">
        <v>271.9063215</v>
      </c>
      <c r="H15" s="13">
        <f t="shared" si="0"/>
        <v>8197.17586875</v>
      </c>
      <c r="I15" s="13">
        <f t="shared" si="1"/>
        <v>8269.1510715</v>
      </c>
    </row>
    <row r="16" spans="1:9" ht="15">
      <c r="A16" s="1" t="s">
        <v>41</v>
      </c>
      <c r="B16" s="1" t="s">
        <v>6</v>
      </c>
      <c r="C16" s="3">
        <v>6466.8685000000005</v>
      </c>
      <c r="D16" s="3">
        <v>161.6717125</v>
      </c>
      <c r="E16" s="3">
        <v>58.201816500000014</v>
      </c>
      <c r="F16" s="3">
        <v>219.87352900000002</v>
      </c>
      <c r="H16" s="13">
        <f t="shared" si="0"/>
        <v>6628.5402125</v>
      </c>
      <c r="I16" s="13">
        <f t="shared" si="1"/>
        <v>6686.742029000001</v>
      </c>
    </row>
    <row r="17" spans="1:9" ht="15">
      <c r="A17" s="1" t="s">
        <v>42</v>
      </c>
      <c r="B17" s="1" t="s">
        <v>15</v>
      </c>
      <c r="C17" s="3">
        <v>6111.3369999999995</v>
      </c>
      <c r="D17" s="3">
        <v>152.783425</v>
      </c>
      <c r="E17" s="3">
        <v>55.002033000000004</v>
      </c>
      <c r="F17" s="3">
        <v>207.785458</v>
      </c>
      <c r="H17" s="13">
        <f t="shared" si="0"/>
        <v>6264.120424999999</v>
      </c>
      <c r="I17" s="13">
        <f t="shared" si="1"/>
        <v>6319.122458</v>
      </c>
    </row>
    <row r="18" spans="1:9" ht="15">
      <c r="A18" s="1" t="s">
        <v>43</v>
      </c>
      <c r="B18" s="1" t="s">
        <v>18</v>
      </c>
      <c r="C18" s="3">
        <v>6111.3369999999995</v>
      </c>
      <c r="D18" s="3">
        <v>152.783425</v>
      </c>
      <c r="E18" s="3">
        <v>55.002033000000004</v>
      </c>
      <c r="F18" s="3">
        <v>207.785458</v>
      </c>
      <c r="H18" s="13">
        <f t="shared" si="0"/>
        <v>6264.120424999999</v>
      </c>
      <c r="I18" s="13">
        <f t="shared" si="1"/>
        <v>6319.122458</v>
      </c>
    </row>
    <row r="19" spans="1:9" ht="15">
      <c r="A19" s="1" t="s">
        <v>44</v>
      </c>
      <c r="B19" s="1" t="s">
        <v>12</v>
      </c>
      <c r="C19" s="3">
        <v>6111.3369999999995</v>
      </c>
      <c r="D19" s="3">
        <v>152.783425</v>
      </c>
      <c r="E19" s="3">
        <v>55.002033000000004</v>
      </c>
      <c r="F19" s="3">
        <v>207.785458</v>
      </c>
      <c r="H19" s="13">
        <f t="shared" si="0"/>
        <v>6264.120424999999</v>
      </c>
      <c r="I19" s="13">
        <f t="shared" si="1"/>
        <v>6319.122458</v>
      </c>
    </row>
    <row r="20" spans="1:9" ht="15">
      <c r="A20" s="1" t="s">
        <v>45</v>
      </c>
      <c r="B20" s="1" t="s">
        <v>11</v>
      </c>
      <c r="C20" s="3">
        <v>5320.8057499999995</v>
      </c>
      <c r="D20" s="3">
        <v>133.02014375</v>
      </c>
      <c r="E20" s="3">
        <v>47.887251750000004</v>
      </c>
      <c r="F20" s="3">
        <v>180.9073955</v>
      </c>
      <c r="H20" s="13">
        <f t="shared" si="0"/>
        <v>5453.8258937499995</v>
      </c>
      <c r="I20" s="13">
        <f t="shared" si="1"/>
        <v>5501.7131455</v>
      </c>
    </row>
    <row r="21" spans="1:9" ht="15">
      <c r="A21" s="1" t="s">
        <v>78</v>
      </c>
      <c r="B21" s="1" t="s">
        <v>79</v>
      </c>
      <c r="C21" s="3">
        <v>5320.8057499999995</v>
      </c>
      <c r="D21" s="3">
        <v>133.02014375</v>
      </c>
      <c r="E21" s="3">
        <v>47.887251750000004</v>
      </c>
      <c r="F21" s="3">
        <v>180.9073955</v>
      </c>
      <c r="H21" s="13">
        <f t="shared" si="0"/>
        <v>5453.8258937499995</v>
      </c>
      <c r="I21" s="13">
        <f t="shared" si="1"/>
        <v>5501.7131455</v>
      </c>
    </row>
    <row r="22" spans="1:9" ht="15">
      <c r="A22" s="1" t="s">
        <v>47</v>
      </c>
      <c r="B22" s="1" t="s">
        <v>16</v>
      </c>
      <c r="C22" s="3">
        <v>4906.388</v>
      </c>
      <c r="D22" s="3">
        <v>122.6597</v>
      </c>
      <c r="E22" s="3">
        <v>44.157492000000005</v>
      </c>
      <c r="F22" s="3">
        <v>166.817192</v>
      </c>
      <c r="H22" s="13">
        <f t="shared" si="0"/>
        <v>5029.0477</v>
      </c>
      <c r="I22" s="13">
        <f t="shared" si="1"/>
        <v>5073.205192</v>
      </c>
    </row>
    <row r="23" spans="1:9" ht="15">
      <c r="A23" s="1" t="s">
        <v>46</v>
      </c>
      <c r="B23" s="1" t="s">
        <v>23</v>
      </c>
      <c r="C23" s="3">
        <v>4560.84</v>
      </c>
      <c r="D23" s="3">
        <v>114.02100000000002</v>
      </c>
      <c r="E23" s="3">
        <v>41.047560000000004</v>
      </c>
      <c r="F23" s="3">
        <v>155.06856000000002</v>
      </c>
      <c r="H23" s="13">
        <f t="shared" si="0"/>
        <v>4674.861</v>
      </c>
      <c r="I23" s="13">
        <f t="shared" si="1"/>
        <v>4715.90856</v>
      </c>
    </row>
    <row r="24" spans="1:9" ht="15">
      <c r="A24" s="1" t="s">
        <v>48</v>
      </c>
      <c r="B24" s="1" t="s">
        <v>21</v>
      </c>
      <c r="C24" s="3">
        <v>4150.429999999999</v>
      </c>
      <c r="D24" s="3">
        <v>103.76074999999999</v>
      </c>
      <c r="E24" s="3">
        <v>37.35387</v>
      </c>
      <c r="F24" s="3">
        <v>141.11462</v>
      </c>
      <c r="H24" s="13">
        <f t="shared" si="0"/>
        <v>4254.19075</v>
      </c>
      <c r="I24" s="13">
        <f t="shared" si="1"/>
        <v>4291.54462</v>
      </c>
    </row>
    <row r="25" spans="1:9" ht="15">
      <c r="A25" s="1" t="s">
        <v>50</v>
      </c>
      <c r="B25" s="1" t="s">
        <v>24</v>
      </c>
      <c r="C25" s="3">
        <v>3942.3345</v>
      </c>
      <c r="D25" s="3">
        <v>98.5583625</v>
      </c>
      <c r="E25" s="3">
        <v>35.481010500000004</v>
      </c>
      <c r="F25" s="3">
        <v>134.039373</v>
      </c>
      <c r="H25" s="13">
        <f t="shared" si="0"/>
        <v>4040.8928625</v>
      </c>
      <c r="I25" s="13">
        <f t="shared" si="1"/>
        <v>4076.373873</v>
      </c>
    </row>
    <row r="26" spans="1:9" ht="15">
      <c r="A26" s="1" t="s">
        <v>49</v>
      </c>
      <c r="B26" s="1" t="s">
        <v>5</v>
      </c>
      <c r="C26" s="3">
        <v>3942.2115</v>
      </c>
      <c r="D26" s="3">
        <v>98.5552875</v>
      </c>
      <c r="E26" s="3">
        <v>35.479903500000006</v>
      </c>
      <c r="F26" s="3">
        <v>134.035191</v>
      </c>
      <c r="H26" s="13">
        <f t="shared" si="0"/>
        <v>4040.7667874999997</v>
      </c>
      <c r="I26" s="13">
        <f t="shared" si="1"/>
        <v>4076.246691</v>
      </c>
    </row>
    <row r="27" spans="1:9" ht="15">
      <c r="A27" s="1" t="s">
        <v>73</v>
      </c>
      <c r="B27" s="1" t="s">
        <v>74</v>
      </c>
      <c r="C27" s="3">
        <v>3098.35975</v>
      </c>
      <c r="D27" s="3">
        <v>77.45899375</v>
      </c>
      <c r="E27" s="3">
        <v>27.885237750000005</v>
      </c>
      <c r="F27" s="3">
        <v>105.3442315</v>
      </c>
      <c r="H27" s="13">
        <f t="shared" si="0"/>
        <v>3175.81874375</v>
      </c>
      <c r="I27" s="13">
        <f t="shared" si="1"/>
        <v>3203.7039815000003</v>
      </c>
    </row>
    <row r="28" spans="1:9" ht="15">
      <c r="A28" s="1" t="s">
        <v>51</v>
      </c>
      <c r="B28" s="1" t="s">
        <v>8</v>
      </c>
      <c r="C28" s="3">
        <v>3006.97075</v>
      </c>
      <c r="D28" s="3">
        <v>75.17426875</v>
      </c>
      <c r="E28" s="3">
        <v>27.062736750000003</v>
      </c>
      <c r="F28" s="3">
        <v>102.23700550000001</v>
      </c>
      <c r="H28" s="13">
        <f t="shared" si="0"/>
        <v>3082.14501875</v>
      </c>
      <c r="I28" s="13">
        <f t="shared" si="1"/>
        <v>3109.2077555</v>
      </c>
    </row>
    <row r="29" spans="1:9" ht="15">
      <c r="A29" s="1" t="s">
        <v>52</v>
      </c>
      <c r="B29" s="1" t="s">
        <v>1</v>
      </c>
      <c r="C29" s="3">
        <v>2721.2110000000002</v>
      </c>
      <c r="D29" s="3">
        <v>68.030275</v>
      </c>
      <c r="E29" s="3">
        <v>24.490899000000006</v>
      </c>
      <c r="F29" s="3">
        <v>92.52117400000002</v>
      </c>
      <c r="H29" s="13">
        <f t="shared" si="0"/>
        <v>2789.2412750000003</v>
      </c>
      <c r="I29" s="13">
        <f t="shared" si="1"/>
        <v>2813.732174</v>
      </c>
    </row>
    <row r="30" spans="1:9" ht="15">
      <c r="A30" s="1" t="s">
        <v>53</v>
      </c>
      <c r="B30" s="1" t="s">
        <v>19</v>
      </c>
      <c r="C30" s="3">
        <v>2721.2110000000002</v>
      </c>
      <c r="D30" s="3">
        <v>68.030275</v>
      </c>
      <c r="E30" s="3">
        <v>24.490899000000006</v>
      </c>
      <c r="F30" s="3">
        <v>92.52117400000002</v>
      </c>
      <c r="H30" s="13">
        <f t="shared" si="0"/>
        <v>2789.2412750000003</v>
      </c>
      <c r="I30" s="13">
        <f t="shared" si="1"/>
        <v>2813.732174</v>
      </c>
    </row>
    <row r="31" spans="1:9" ht="15">
      <c r="A31" s="5" t="s">
        <v>54</v>
      </c>
      <c r="B31" s="5" t="s">
        <v>72</v>
      </c>
      <c r="C31" s="3">
        <v>2622.2575</v>
      </c>
      <c r="D31" s="3">
        <v>65.5564375</v>
      </c>
      <c r="E31" s="3">
        <v>23.600317500000003</v>
      </c>
      <c r="F31" s="3">
        <v>89.15675500000002</v>
      </c>
      <c r="H31" s="13">
        <f t="shared" si="0"/>
        <v>2687.8139375</v>
      </c>
      <c r="I31" s="13">
        <f t="shared" si="1"/>
        <v>2711.414255</v>
      </c>
    </row>
    <row r="32" spans="1:9" ht="15">
      <c r="A32" s="1" t="s">
        <v>56</v>
      </c>
      <c r="B32" s="1" t="s">
        <v>17</v>
      </c>
      <c r="C32" s="3">
        <v>2617.01975</v>
      </c>
      <c r="D32" s="3">
        <v>65.42549375</v>
      </c>
      <c r="E32" s="3">
        <v>23.553177750000003</v>
      </c>
      <c r="F32" s="3">
        <v>88.9786715</v>
      </c>
      <c r="H32" s="13">
        <f t="shared" si="0"/>
        <v>2682.44524375</v>
      </c>
      <c r="I32" s="13">
        <f t="shared" si="1"/>
        <v>2705.9984215</v>
      </c>
    </row>
    <row r="33" spans="1:9" ht="15">
      <c r="A33" s="1" t="s">
        <v>57</v>
      </c>
      <c r="B33" s="1" t="s">
        <v>13</v>
      </c>
      <c r="C33" s="3">
        <v>2576.36825</v>
      </c>
      <c r="D33" s="3">
        <v>64.40920625</v>
      </c>
      <c r="E33" s="3">
        <v>23.187314250000004</v>
      </c>
      <c r="F33" s="3">
        <v>87.59652050000001</v>
      </c>
      <c r="H33" s="13">
        <f t="shared" si="0"/>
        <v>2640.77745625</v>
      </c>
      <c r="I33" s="13">
        <f t="shared" si="1"/>
        <v>2663.9647705</v>
      </c>
    </row>
    <row r="34" spans="1:9" ht="13.5" customHeight="1">
      <c r="A34" s="1" t="s">
        <v>55</v>
      </c>
      <c r="B34" s="1" t="s">
        <v>4</v>
      </c>
      <c r="C34" s="3">
        <v>2249.9775</v>
      </c>
      <c r="D34" s="3">
        <v>56.2494375</v>
      </c>
      <c r="E34" s="3">
        <v>20.249797500000003</v>
      </c>
      <c r="F34" s="3">
        <v>76.499235</v>
      </c>
      <c r="H34" s="13">
        <f t="shared" si="0"/>
        <v>2306.2269375</v>
      </c>
      <c r="I34" s="13">
        <f t="shared" si="1"/>
        <v>2326.476735</v>
      </c>
    </row>
    <row r="35" spans="1:9" ht="15">
      <c r="A35" s="1" t="s">
        <v>58</v>
      </c>
      <c r="B35" s="1" t="s">
        <v>7</v>
      </c>
      <c r="C35" s="3">
        <v>2105.2475</v>
      </c>
      <c r="D35" s="3">
        <v>52.6311875</v>
      </c>
      <c r="E35" s="3">
        <v>18.9472275</v>
      </c>
      <c r="F35" s="3">
        <v>71.578415</v>
      </c>
      <c r="H35" s="13">
        <f t="shared" si="0"/>
        <v>2157.8786875</v>
      </c>
      <c r="I35" s="13">
        <f t="shared" si="1"/>
        <v>2176.825915</v>
      </c>
    </row>
    <row r="36" spans="1:9" ht="15">
      <c r="A36" s="1" t="s">
        <v>59</v>
      </c>
      <c r="B36" s="1" t="s">
        <v>14</v>
      </c>
      <c r="C36" s="3">
        <v>2019.5165</v>
      </c>
      <c r="D36" s="3">
        <v>50.4879125</v>
      </c>
      <c r="E36" s="3">
        <v>18.1756485</v>
      </c>
      <c r="F36" s="3">
        <v>68.663561</v>
      </c>
      <c r="H36" s="13">
        <f t="shared" si="0"/>
        <v>2070.0044125</v>
      </c>
      <c r="I36" s="13">
        <f t="shared" si="1"/>
        <v>2088.180061</v>
      </c>
    </row>
    <row r="37" spans="1:9" ht="15">
      <c r="A37" s="1" t="s">
        <v>60</v>
      </c>
      <c r="B37" s="1" t="s">
        <v>10</v>
      </c>
      <c r="C37" s="3">
        <v>2011.7265</v>
      </c>
      <c r="D37" s="3">
        <v>50.2931625</v>
      </c>
      <c r="E37" s="3">
        <v>18.1055385</v>
      </c>
      <c r="F37" s="3">
        <v>68.398701</v>
      </c>
      <c r="H37" s="13">
        <f t="shared" si="0"/>
        <v>2062.0196625</v>
      </c>
      <c r="I37" s="13">
        <f t="shared" si="1"/>
        <v>2080.125201</v>
      </c>
    </row>
    <row r="38" spans="1:9" ht="15">
      <c r="A38" s="1" t="s">
        <v>64</v>
      </c>
      <c r="B38" s="1" t="s">
        <v>27</v>
      </c>
      <c r="C38" s="3">
        <v>825.64775</v>
      </c>
      <c r="D38" s="3">
        <v>20.64119375</v>
      </c>
      <c r="E38" s="3">
        <v>7.430829750000001</v>
      </c>
      <c r="F38" s="3">
        <v>28.0720235</v>
      </c>
      <c r="H38" s="13">
        <f t="shared" si="0"/>
        <v>846.2889437499999</v>
      </c>
      <c r="I38" s="13">
        <f t="shared" si="1"/>
        <v>853.7197735</v>
      </c>
    </row>
    <row r="39" spans="1:9" ht="15">
      <c r="A39" s="1" t="s">
        <v>63</v>
      </c>
      <c r="B39" s="1" t="s">
        <v>83</v>
      </c>
      <c r="C39" s="3">
        <v>98.564</v>
      </c>
      <c r="D39" s="3">
        <v>2.4641</v>
      </c>
      <c r="E39" s="3">
        <v>0.8870760000000001</v>
      </c>
      <c r="F39" s="3">
        <v>3.351176</v>
      </c>
      <c r="H39" s="13">
        <f t="shared" si="0"/>
        <v>101.0281</v>
      </c>
      <c r="I39" s="13">
        <f t="shared" si="1"/>
        <v>101.91517599999999</v>
      </c>
    </row>
    <row r="40" spans="1:9" ht="15">
      <c r="A40" s="1" t="s">
        <v>62</v>
      </c>
      <c r="B40" s="1" t="s">
        <v>84</v>
      </c>
      <c r="C40" s="3">
        <v>95.21225</v>
      </c>
      <c r="D40" s="3">
        <v>2.38030625</v>
      </c>
      <c r="E40" s="3">
        <v>0.8569102500000001</v>
      </c>
      <c r="F40" s="3">
        <v>3.2372165</v>
      </c>
      <c r="H40" s="13">
        <f t="shared" si="0"/>
        <v>97.59255625</v>
      </c>
      <c r="I40" s="13">
        <f t="shared" si="1"/>
        <v>98.4494665</v>
      </c>
    </row>
    <row r="41" spans="1:9" ht="15">
      <c r="A41" s="1" t="s">
        <v>61</v>
      </c>
      <c r="B41" s="1" t="s">
        <v>85</v>
      </c>
      <c r="C41" s="3">
        <v>89.27749999999999</v>
      </c>
      <c r="D41" s="3">
        <v>2.2319375</v>
      </c>
      <c r="E41" s="3">
        <v>0.8034975</v>
      </c>
      <c r="F41" s="3">
        <v>3.0354349999999997</v>
      </c>
      <c r="H41" s="13">
        <f t="shared" si="0"/>
        <v>91.50943749999999</v>
      </c>
      <c r="I41" s="13">
        <f t="shared" si="1"/>
        <v>92.31293499999998</v>
      </c>
    </row>
    <row r="42" spans="1:9" s="9" customFormat="1" ht="12.75">
      <c r="A42" s="6"/>
      <c r="B42" s="6" t="s">
        <v>65</v>
      </c>
      <c r="C42" s="7"/>
      <c r="D42" s="7"/>
      <c r="E42" s="7"/>
      <c r="F42" s="7"/>
      <c r="H42" s="7"/>
      <c r="I42" s="7"/>
    </row>
    <row r="43" spans="1:9" ht="15" hidden="1">
      <c r="A43" s="1" t="s">
        <v>66</v>
      </c>
      <c r="B43" s="1" t="s">
        <v>67</v>
      </c>
      <c r="C43" s="3" t="e">
        <f>#REF!*2</f>
        <v>#REF!</v>
      </c>
      <c r="D43" s="3" t="e">
        <f>#REF!*2</f>
        <v>#REF!</v>
      </c>
      <c r="E43" s="3" t="e">
        <f>#REF!*2</f>
        <v>#REF!</v>
      </c>
      <c r="F43" s="3" t="e">
        <f>#REF!*2</f>
        <v>#REF!</v>
      </c>
      <c r="H43" s="3" t="e">
        <f>#REF!*2</f>
        <v>#REF!</v>
      </c>
      <c r="I43" s="3" t="e">
        <f>#REF!*2</f>
        <v>#REF!</v>
      </c>
    </row>
    <row r="44" spans="1:9" ht="15" hidden="1">
      <c r="A44" s="1"/>
      <c r="B44" s="1"/>
      <c r="C44" s="3"/>
      <c r="D44" s="3"/>
      <c r="E44" s="3"/>
      <c r="F44" s="3"/>
      <c r="H44" s="3"/>
      <c r="I44" s="3"/>
    </row>
    <row r="48" ht="15">
      <c r="B48" s="11"/>
    </row>
    <row r="49" ht="15">
      <c r="B49" s="11"/>
    </row>
  </sheetData>
  <sheetProtection/>
  <mergeCells count="6">
    <mergeCell ref="D8:F8"/>
    <mergeCell ref="A1:I1"/>
    <mergeCell ref="A2:I2"/>
    <mergeCell ref="A3:I3"/>
    <mergeCell ref="A4:I4"/>
    <mergeCell ref="A6:B6"/>
  </mergeCells>
  <printOptions/>
  <pageMargins left="0.7086614173228347" right="0.7086614173228347" top="0" bottom="0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RHumanos</dc:creator>
  <cp:keywords/>
  <dc:description/>
  <cp:lastModifiedBy>Rafael</cp:lastModifiedBy>
  <cp:lastPrinted>2019-05-16T19:47:29Z</cp:lastPrinted>
  <dcterms:created xsi:type="dcterms:W3CDTF">2016-12-14T20:26:30Z</dcterms:created>
  <dcterms:modified xsi:type="dcterms:W3CDTF">2020-03-17T20:06:06Z</dcterms:modified>
  <cp:category/>
  <cp:version/>
  <cp:contentType/>
  <cp:contentStatus/>
</cp:coreProperties>
</file>