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CAPITULO 2000, 300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4" i="1" l="1"/>
  <c r="N44" i="1" l="1"/>
  <c r="F44" i="1"/>
  <c r="O43" i="1"/>
  <c r="O42" i="1"/>
  <c r="O41" i="1"/>
  <c r="O40" i="1"/>
  <c r="O39" i="1"/>
  <c r="O38" i="1"/>
  <c r="O35" i="1"/>
  <c r="O34" i="1"/>
  <c r="O31" i="1"/>
  <c r="O26" i="1"/>
  <c r="O24" i="1"/>
  <c r="O21" i="1"/>
  <c r="O20" i="1"/>
  <c r="O18" i="1"/>
  <c r="O17" i="1"/>
  <c r="O15" i="1"/>
  <c r="O13" i="1"/>
  <c r="O12" i="1"/>
  <c r="O11" i="1"/>
  <c r="O10" i="1"/>
  <c r="O9" i="1"/>
  <c r="O44" i="1" l="1"/>
</calcChain>
</file>

<file path=xl/sharedStrings.xml><?xml version="1.0" encoding="utf-8"?>
<sst xmlns="http://schemas.openxmlformats.org/spreadsheetml/2006/main" count="343" uniqueCount="135">
  <si>
    <t>RELACIÓN DE LA APLICACIÓN DEL RECURSO FEDERAL DE APOYO SOLIDARIO U006/2018</t>
  </si>
  <si>
    <t>CON CONVENIO MARCO NO.1799/18</t>
  </si>
  <si>
    <t>NUMERO</t>
  </si>
  <si>
    <t>ACCIÓN</t>
  </si>
  <si>
    <t>PARTIDAS</t>
  </si>
  <si>
    <t>COSTO ESTIMADO</t>
  </si>
  <si>
    <t>AVANCE</t>
  </si>
  <si>
    <t>AREA</t>
  </si>
  <si>
    <t>TECHO PRESUPUESTAL</t>
  </si>
  <si>
    <t>MODALIDAD</t>
  </si>
  <si>
    <t>CONTRATO</t>
  </si>
  <si>
    <t>MONTO ADJUDICADO</t>
  </si>
  <si>
    <t>30% ANTICIPO</t>
  </si>
  <si>
    <t>RESPONSABLE DE CAPTURA</t>
  </si>
  <si>
    <t>PROVEEDOR</t>
  </si>
  <si>
    <t>CONCEPTO</t>
  </si>
  <si>
    <t>OBSERVACION</t>
  </si>
  <si>
    <t>CANTIDAD DE FACTURAS</t>
  </si>
  <si>
    <t>VENCIMIENTO</t>
  </si>
  <si>
    <t>FECHA DE CONCLUSIÓN</t>
  </si>
  <si>
    <t>ACTAS DE ENTREGA</t>
  </si>
  <si>
    <t>ESTATUS</t>
  </si>
  <si>
    <t xml:space="preserve">EDIFICIO CENTRAL (RASPADO, REPELLADO Y PINTURA) </t>
  </si>
  <si>
    <t>SERVICIOS GENERALES</t>
  </si>
  <si>
    <t>CONCURSO POR INVITACION</t>
  </si>
  <si>
    <t>ERICK</t>
  </si>
  <si>
    <t>Constructora Vialma del Golfo, S.A. de C.V.</t>
  </si>
  <si>
    <t>REMODELACION DEL EDIFICIO CENTRAL</t>
  </si>
  <si>
    <t>30% de anticipo</t>
  </si>
  <si>
    <t>24 DE ENERO</t>
  </si>
  <si>
    <t>24 DE ENERO DE 2019</t>
  </si>
  <si>
    <t xml:space="preserve">CAMPUS 5 (RASPADO, REPELLADO Y PINTURA) </t>
  </si>
  <si>
    <t>ANTICIPO</t>
  </si>
  <si>
    <t>Arturo Correo Reyes</t>
  </si>
  <si>
    <t>REMODELACION DEL CAMPUS V</t>
  </si>
  <si>
    <t>4 DE ENERO</t>
  </si>
  <si>
    <t>04 DE ENERO DE 2019</t>
  </si>
  <si>
    <t>ACERVO BIBLIOGRAFICO</t>
  </si>
  <si>
    <t>SERVICIOS DE APOYO</t>
  </si>
  <si>
    <t>ADJUDICACION DIRECTA</t>
  </si>
  <si>
    <t>LAURA</t>
  </si>
  <si>
    <t>Edgar Rubén González Angles</t>
  </si>
  <si>
    <t>adquisición de Acervo Bibliográfico</t>
  </si>
  <si>
    <t>MOBILIARIO Y EQUIPO DE OFICINA 2931</t>
  </si>
  <si>
    <t>RECURSOS MATERIALES</t>
  </si>
  <si>
    <t>Fusión de Negocios, S.A. de C.V.</t>
  </si>
  <si>
    <t>MOBILIARIO Y EQUIPO DE OFICINA</t>
  </si>
  <si>
    <t>LICENCIAS EDUCATIVAS</t>
  </si>
  <si>
    <t>DIRECCION DE INFORMATICA</t>
  </si>
  <si>
    <t>Soluciones Llave en Mano y Consultoría GTS, S.A. de .C.V.</t>
  </si>
  <si>
    <t xml:space="preserve">adquisición de licencias informáticas </t>
  </si>
  <si>
    <t>PAGADO</t>
  </si>
  <si>
    <t>HERRAMIENTAS MENORES 2911</t>
  </si>
  <si>
    <t>Comercializadora Sistemas Stone, S.A. de C.V.</t>
  </si>
  <si>
    <t>adquisición de Herramientas Menores</t>
  </si>
  <si>
    <t>27 DE DICIEMBRE</t>
  </si>
  <si>
    <t>27 DE DICIEMBRE DE 2018</t>
  </si>
  <si>
    <t>MATERIAL ELÉCTRICO 2461</t>
  </si>
  <si>
    <t>Artículos y Motores Eléctricos, S.A. de C.V.</t>
  </si>
  <si>
    <t>ADQUISICION DE MATERIAL ELECTRICO</t>
  </si>
  <si>
    <t>9 DE ENERO</t>
  </si>
  <si>
    <t>09 DE ENERO DE 2019</t>
  </si>
  <si>
    <t>MATERIAL DE LIMPIEZA 2161</t>
  </si>
  <si>
    <t>Roberto Cabañas Vázquez</t>
  </si>
  <si>
    <t>ADQUISICION DE MATERIAL DE LIMPIEZA</t>
  </si>
  <si>
    <t>PAPELERÍA 2111</t>
  </si>
  <si>
    <t>Leonardo Rafael Escalante Romero</t>
  </si>
  <si>
    <t>ADQUISICION DE MATERIAL DE PAPELERIA</t>
  </si>
  <si>
    <t>TONERS 2141</t>
  </si>
  <si>
    <t>adquisición de diversos materiales de tecnologías de la información</t>
  </si>
  <si>
    <t>COMBUSTIBLE 2611</t>
  </si>
  <si>
    <t>SERVICIOS ADMINISTRATIVOS</t>
  </si>
  <si>
    <t>Esges, S.A. de C.V.</t>
  </si>
  <si>
    <t>adquisición de vales de gasolina</t>
  </si>
  <si>
    <t>MTT DE AIRE ACONDICIONADO</t>
  </si>
  <si>
    <t>Moisés Samuel Villanueva Blanco</t>
  </si>
  <si>
    <t>MANTENIMIENTO DE AIRES ACONDICIONADOS</t>
  </si>
  <si>
    <t>CONTRA ENTREGA</t>
  </si>
  <si>
    <t>MTTO EQ. COMPUTO 3531</t>
  </si>
  <si>
    <t>Miralvalle Solutions, S.A. de C.V.</t>
  </si>
  <si>
    <t>MANTENIMIENTO DE EQUIPO DE COMPUTO Y TECNOLOGÍAS DE LA INFORMACIÓN</t>
  </si>
  <si>
    <t>PENDIENTE CONTRATO</t>
  </si>
  <si>
    <t>REFACC. Y ACC. COMPT. 2941</t>
  </si>
  <si>
    <t>Grupo Computacional NUP-BA, S.A. de C.V</t>
  </si>
  <si>
    <t xml:space="preserve">adquisición de diversos accesorios de cómputo </t>
  </si>
  <si>
    <t>PINTURA 2491</t>
  </si>
  <si>
    <t>Carlos Manuel de Atocha Velázquez Sansores</t>
  </si>
  <si>
    <t>ADQUISICION DE PINTURA</t>
  </si>
  <si>
    <t>30 DE DICIEMBRE</t>
  </si>
  <si>
    <t>30 DE DICIEMBRE DE 2018</t>
  </si>
  <si>
    <t>REMODELACIÓN DE RECTORÍA</t>
  </si>
  <si>
    <t>Alberto Ceballos Leal</t>
  </si>
  <si>
    <t>REMODELACIÓN DE RECTORIA</t>
  </si>
  <si>
    <t>REMODELACION RECTORIA</t>
  </si>
  <si>
    <t>Martha Estela Leal Sosa</t>
  </si>
  <si>
    <t>ASESORIAS</t>
  </si>
  <si>
    <t>QUINTAL</t>
  </si>
  <si>
    <t>Consultores Asociados en Sistemas de Gestión en Educación Gobierno</t>
  </si>
  <si>
    <t>Servicios de Capacitación, Alineación y Evaluación de las Competencias de los Docentes para la Implementación de los Nuevos Programas Educativos</t>
  </si>
  <si>
    <t>23 DE FEBRERO DE 2019</t>
  </si>
  <si>
    <t>Sistemas Integrales de Calidad en Educación</t>
  </si>
  <si>
    <t>Servicios de Consultoría para Diseño, Capacitación y Formación Docente sobre los Lineamientos Académicos-Administrativos para la Aplicación y Desarrollo del Modelo Educativo</t>
  </si>
  <si>
    <t>Servicios de Consultoría para la Evaluación, Diagnostico y Actualización del Modelo Educativo</t>
  </si>
  <si>
    <t>Servicios de Diseño e Implementación de la Metodología de Trabajo para la modificación o actualización de Plan y/o Programas de Estudio</t>
  </si>
  <si>
    <t>CABLEADO VOZ Y DATOS</t>
  </si>
  <si>
    <t>servicio de cableado para de video, voz y datos</t>
  </si>
  <si>
    <t>HERRAMIENTAS</t>
  </si>
  <si>
    <t>mabiela beatriz aguilar pacheco</t>
  </si>
  <si>
    <t>MANTENIMIENTO VEHICULOS</t>
  </si>
  <si>
    <t>Mario Francisco Ham Heredia</t>
  </si>
  <si>
    <t>MANTENIMIENTO DE VEHICULOS</t>
  </si>
  <si>
    <t>MANTENIMIENTO MOBILIARIO</t>
  </si>
  <si>
    <t>MANTENIMIENTO DE MOBILIARIO DE OFICINA</t>
  </si>
  <si>
    <t>AUDITORIA</t>
  </si>
  <si>
    <t>Auditores y Consultores Integrados, S.C.</t>
  </si>
  <si>
    <t>SERVICIO DE AUDITORIA POR EFECTO DEL IMSS</t>
  </si>
  <si>
    <t>SERVICIO DE AUDITORIA PARA EFECTO DEL INFONAVIT</t>
  </si>
  <si>
    <t>SERVICIO DE AUDITORIA PARA EL CALCULO DEL</t>
  </si>
  <si>
    <t>MANTENIMIENTO DE AIRES CAMPUS V</t>
  </si>
  <si>
    <t>VOZ Y DATOS</t>
  </si>
  <si>
    <t>SERVICIO DE CABLEADO DE VOZ Y DATOS</t>
  </si>
  <si>
    <t>Sistemas Integrales de Calidad en Educación, S. de R.L. de C.V.</t>
  </si>
  <si>
    <t>Servicios del Proyecto de Alineación del Sistema de Calidad a los Criterios de Acreditación de Programas Educativos</t>
  </si>
  <si>
    <t>UNIFORME</t>
  </si>
  <si>
    <t>ARMY UNIFORMES, S.A. DE C.V.</t>
  </si>
  <si>
    <t>DIVERSOS VESTUARIO Y UNIFORME</t>
  </si>
  <si>
    <t>14 DE ENERO</t>
  </si>
  <si>
    <t>03 DE FEBRERO DE 2019</t>
  </si>
  <si>
    <t>VESTUARIO</t>
  </si>
  <si>
    <t>DIVERSO CALZADO</t>
  </si>
  <si>
    <t>TOTAL</t>
  </si>
  <si>
    <t>MONTO TOTAL APROBADO</t>
  </si>
  <si>
    <t>DIRECCION GENERAL DE PLANEACIÓN</t>
  </si>
  <si>
    <t>INSTITUTO CAMPECHANO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</si>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</sst>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u val="singleAccounting"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5" xfId="0" applyFont="1" applyBorder="1" applyAlignment="1">
      <alignment horizontal="justify" vertical="justify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4" borderId="5" xfId="0" applyFont="1" applyFill="1" applyBorder="1" applyAlignment="1">
      <alignment horizontal="justify" vertical="justify" wrapText="1"/>
    </xf>
    <xf numFmtId="0" fontId="0" fillId="5" borderId="5" xfId="0" applyFill="1" applyBorder="1"/>
    <xf numFmtId="0" fontId="0" fillId="0" borderId="5" xfId="0" applyBorder="1"/>
    <xf numFmtId="0" fontId="5" fillId="0" borderId="5" xfId="0" applyFont="1" applyBorder="1" applyAlignment="1">
      <alignment horizontal="justify" vertical="justify"/>
    </xf>
    <xf numFmtId="0" fontId="5" fillId="4" borderId="5" xfId="0" applyFont="1" applyFill="1" applyBorder="1" applyAlignment="1">
      <alignment horizontal="justify" vertical="justify"/>
    </xf>
    <xf numFmtId="0" fontId="4" fillId="0" borderId="5" xfId="0" applyFont="1" applyFill="1" applyBorder="1" applyAlignment="1">
      <alignment horizontal="justify" vertical="justify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0" fillId="0" borderId="5" xfId="0" applyFill="1" applyBorder="1"/>
    <xf numFmtId="0" fontId="0" fillId="0" borderId="0" xfId="0" applyFill="1"/>
    <xf numFmtId="0" fontId="5" fillId="0" borderId="5" xfId="0" applyFont="1" applyFill="1" applyBorder="1" applyAlignment="1">
      <alignment horizontal="justify" vertical="justify"/>
    </xf>
    <xf numFmtId="0" fontId="5" fillId="4" borderId="5" xfId="0" applyFont="1" applyFill="1" applyBorder="1" applyAlignment="1">
      <alignment horizontal="justify" vertical="justify" wrapText="1"/>
    </xf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0" fillId="0" borderId="11" xfId="0" applyBorder="1"/>
    <xf numFmtId="0" fontId="0" fillId="0" borderId="0" xfId="0" applyBorder="1"/>
    <xf numFmtId="0" fontId="0" fillId="0" borderId="14" xfId="0" applyBorder="1"/>
    <xf numFmtId="0" fontId="0" fillId="0" borderId="0" xfId="0" applyAlignment="1">
      <alignment wrapText="1"/>
    </xf>
    <xf numFmtId="4" fontId="0" fillId="0" borderId="0" xfId="0" applyNumberFormat="1" applyBorder="1"/>
    <xf numFmtId="44" fontId="0" fillId="0" borderId="0" xfId="0" applyNumberFormat="1" applyBorder="1"/>
    <xf numFmtId="0" fontId="6" fillId="0" borderId="0" xfId="0" applyFont="1" applyAlignment="1">
      <alignment horizontal="center"/>
    </xf>
    <xf numFmtId="0" fontId="7" fillId="6" borderId="0" xfId="0" applyFont="1" applyFill="1" applyAlignment="1">
      <alignment vertical="center"/>
    </xf>
    <xf numFmtId="0" fontId="6" fillId="0" borderId="0" xfId="0" applyFont="1" applyAlignment="1">
      <alignment horizontal="center" wrapText="1"/>
    </xf>
    <xf numFmtId="4" fontId="0" fillId="0" borderId="0" xfId="0" applyNumberFormat="1" applyBorder="1" applyAlignment="1">
      <alignment wrapText="1"/>
    </xf>
    <xf numFmtId="164" fontId="0" fillId="0" borderId="10" xfId="0" applyNumberFormat="1" applyBorder="1"/>
    <xf numFmtId="0" fontId="0" fillId="0" borderId="0" xfId="0" applyBorder="1" applyAlignment="1">
      <alignment wrapText="1"/>
    </xf>
    <xf numFmtId="0" fontId="10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justify" wrapText="1"/>
    </xf>
    <xf numFmtId="0" fontId="10" fillId="0" borderId="5" xfId="0" applyFont="1" applyBorder="1" applyAlignment="1">
      <alignment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justify" wrapText="1"/>
    </xf>
    <xf numFmtId="0" fontId="10" fillId="0" borderId="5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justify" vertical="justify" wrapText="1"/>
    </xf>
    <xf numFmtId="0" fontId="9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vertical="center" wrapText="1"/>
    </xf>
    <xf numFmtId="44" fontId="9" fillId="3" borderId="5" xfId="2" applyFont="1" applyFill="1" applyBorder="1" applyAlignment="1">
      <alignment horizontal="right" vertical="center" wrapText="1"/>
    </xf>
    <xf numFmtId="43" fontId="9" fillId="3" borderId="11" xfId="1" applyFont="1" applyFill="1" applyBorder="1" applyAlignment="1">
      <alignment wrapText="1"/>
    </xf>
    <xf numFmtId="43" fontId="9" fillId="3" borderId="5" xfId="1" applyFont="1" applyFill="1" applyBorder="1" applyAlignment="1">
      <alignment wrapText="1"/>
    </xf>
    <xf numFmtId="43" fontId="10" fillId="3" borderId="5" xfId="1" applyFont="1" applyFill="1" applyBorder="1" applyAlignment="1">
      <alignment wrapText="1"/>
    </xf>
    <xf numFmtId="0" fontId="10" fillId="0" borderId="11" xfId="0" applyFont="1" applyBorder="1" applyAlignment="1">
      <alignment horizontal="right" wrapText="1"/>
    </xf>
    <xf numFmtId="0" fontId="10" fillId="0" borderId="11" xfId="0" applyFont="1" applyBorder="1" applyAlignment="1">
      <alignment wrapText="1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43" fontId="9" fillId="0" borderId="11" xfId="1" applyFont="1" applyFill="1" applyBorder="1" applyAlignment="1">
      <alignment wrapText="1"/>
    </xf>
    <xf numFmtId="43" fontId="9" fillId="0" borderId="5" xfId="1" applyFont="1" applyFill="1" applyBorder="1" applyAlignment="1">
      <alignment wrapText="1"/>
    </xf>
    <xf numFmtId="43" fontId="10" fillId="0" borderId="5" xfId="1" applyFont="1" applyFill="1" applyBorder="1" applyAlignment="1">
      <alignment wrapText="1"/>
    </xf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wrapText="1"/>
    </xf>
    <xf numFmtId="0" fontId="10" fillId="3" borderId="11" xfId="0" applyFont="1" applyFill="1" applyBorder="1" applyAlignment="1">
      <alignment wrapText="1"/>
    </xf>
    <xf numFmtId="43" fontId="10" fillId="0" borderId="5" xfId="1" applyFont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43" fontId="9" fillId="3" borderId="2" xfId="1" applyFont="1" applyFill="1" applyBorder="1" applyAlignment="1">
      <alignment wrapText="1"/>
    </xf>
    <xf numFmtId="43" fontId="9" fillId="3" borderId="1" xfId="1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43" fontId="10" fillId="3" borderId="14" xfId="0" applyNumberFormat="1" applyFont="1" applyFill="1" applyBorder="1" applyAlignment="1">
      <alignment wrapText="1"/>
    </xf>
    <xf numFmtId="0" fontId="10" fillId="3" borderId="11" xfId="0" applyFont="1" applyFill="1" applyBorder="1" applyAlignment="1">
      <alignment horizontal="right" wrapText="1"/>
    </xf>
    <xf numFmtId="0" fontId="13" fillId="3" borderId="17" xfId="0" applyFont="1" applyFill="1" applyBorder="1" applyAlignment="1">
      <alignment horizontal="center" vertical="center" wrapText="1"/>
    </xf>
    <xf numFmtId="164" fontId="12" fillId="0" borderId="17" xfId="0" applyNumberFormat="1" applyFont="1" applyBorder="1" applyAlignment="1">
      <alignment vertical="center" wrapText="1"/>
    </xf>
    <xf numFmtId="4" fontId="12" fillId="0" borderId="17" xfId="0" applyNumberFormat="1" applyFont="1" applyBorder="1" applyAlignment="1">
      <alignment vertical="center" wrapText="1"/>
    </xf>
    <xf numFmtId="43" fontId="13" fillId="3" borderId="18" xfId="0" applyNumberFormat="1" applyFont="1" applyFill="1" applyBorder="1" applyAlignment="1">
      <alignment vertical="center" wrapText="1"/>
    </xf>
    <xf numFmtId="43" fontId="12" fillId="3" borderId="15" xfId="0" applyNumberFormat="1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7" fillId="6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4" fontId="9" fillId="3" borderId="5" xfId="2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4" fontId="9" fillId="0" borderId="5" xfId="2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4" fontId="9" fillId="3" borderId="1" xfId="2" applyFont="1" applyFill="1" applyBorder="1" applyAlignment="1">
      <alignment horizontal="right" vertical="center" wrapText="1"/>
    </xf>
    <xf numFmtId="164" fontId="11" fillId="3" borderId="3" xfId="2" applyNumberFormat="1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504825</xdr:colOff>
          <xdr:row>0</xdr:row>
          <xdr:rowOff>57150</xdr:rowOff>
        </xdr:from>
        <xdr:to>
          <xdr:col>4</xdr:col>
          <xdr:colOff>104775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7"/>
  <sheetViews>
    <sheetView tabSelected="1" zoomScale="80" zoomScaleNormal="80" workbookViewId="0">
      <selection activeCell="L46" sqref="L46"/>
    </sheetView>
  </sheetViews>
  <sheetFormatPr baseColWidth="10" defaultRowHeight="15" x14ac:dyDescent="0.25"/>
  <cols>
    <col min="1" max="1" width="15.28515625" customWidth="1"/>
    <col min="2" max="2" width="13" hidden="1" customWidth="1"/>
    <col min="3" max="3" width="11.28515625" hidden="1" customWidth="1"/>
    <col min="4" max="4" width="25.7109375" hidden="1" customWidth="1"/>
    <col min="5" max="5" width="18.28515625" customWidth="1"/>
    <col min="6" max="6" width="13.28515625" hidden="1" customWidth="1"/>
    <col min="7" max="7" width="8.28515625" hidden="1" customWidth="1"/>
    <col min="8" max="8" width="7.7109375" hidden="1" customWidth="1"/>
    <col min="9" max="9" width="11.28515625" customWidth="1"/>
    <col min="10" max="10" width="19.140625" customWidth="1"/>
    <col min="11" max="11" width="14.7109375" hidden="1" customWidth="1"/>
    <col min="12" max="12" width="27.7109375" customWidth="1"/>
    <col min="13" max="13" width="11.28515625" customWidth="1"/>
    <col min="14" max="14" width="17.7109375" customWidth="1"/>
    <col min="15" max="15" width="20" hidden="1" customWidth="1"/>
    <col min="16" max="16" width="11.28515625" hidden="1" customWidth="1"/>
    <col min="17" max="17" width="23" hidden="1" customWidth="1"/>
    <col min="18" max="18" width="41.140625" style="22" customWidth="1"/>
    <col min="19" max="19" width="50.42578125" style="22" customWidth="1"/>
    <col min="20" max="20" width="16.85546875" hidden="1" customWidth="1"/>
    <col min="21" max="21" width="15.7109375" hidden="1" customWidth="1"/>
    <col min="22" max="22" width="16.7109375" hidden="1" customWidth="1"/>
    <col min="23" max="23" width="33.28515625" hidden="1" customWidth="1"/>
    <col min="24" max="24" width="19.85546875" hidden="1" customWidth="1"/>
  </cols>
  <sheetData>
    <row r="1" spans="1:24" ht="26.25" x14ac:dyDescent="0.4">
      <c r="J1" s="71" t="s">
        <v>133</v>
      </c>
      <c r="K1" s="71"/>
      <c r="L1" s="71"/>
      <c r="M1" s="71"/>
      <c r="N1" s="71"/>
      <c r="O1" s="71"/>
      <c r="P1" s="71"/>
      <c r="Q1" s="71"/>
      <c r="R1" s="71"/>
    </row>
    <row r="4" spans="1:24" ht="23.25" x14ac:dyDescent="0.3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5" spans="1:24" ht="23.25" x14ac:dyDescent="0.35">
      <c r="A5" s="72" t="s">
        <v>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4" ht="26.45" customHeight="1" x14ac:dyDescent="0.3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7"/>
      <c r="S6" s="27"/>
    </row>
    <row r="7" spans="1:24" ht="15" customHeight="1" x14ac:dyDescent="0.25">
      <c r="A7" s="73" t="s">
        <v>2</v>
      </c>
      <c r="B7" s="75" t="s">
        <v>3</v>
      </c>
      <c r="C7" s="76"/>
      <c r="D7" s="77"/>
      <c r="E7" s="73" t="s">
        <v>4</v>
      </c>
      <c r="F7" s="75" t="s">
        <v>5</v>
      </c>
      <c r="G7" s="77"/>
      <c r="H7" s="73" t="s">
        <v>6</v>
      </c>
      <c r="I7" s="75" t="s">
        <v>7</v>
      </c>
      <c r="J7" s="77"/>
      <c r="K7" s="81" t="s">
        <v>8</v>
      </c>
      <c r="L7" s="82" t="s">
        <v>9</v>
      </c>
      <c r="M7" s="73" t="s">
        <v>10</v>
      </c>
      <c r="N7" s="86" t="s">
        <v>11</v>
      </c>
      <c r="O7" s="78" t="s">
        <v>12</v>
      </c>
      <c r="P7" s="26"/>
      <c r="Q7" s="89" t="s">
        <v>13</v>
      </c>
      <c r="R7" s="89" t="s">
        <v>14</v>
      </c>
      <c r="S7" s="89" t="s">
        <v>15</v>
      </c>
      <c r="T7" s="96" t="s">
        <v>16</v>
      </c>
      <c r="U7" s="98" t="s">
        <v>17</v>
      </c>
      <c r="V7" s="99" t="s">
        <v>18</v>
      </c>
      <c r="W7" s="83" t="s">
        <v>19</v>
      </c>
      <c r="X7" s="84" t="s">
        <v>20</v>
      </c>
    </row>
    <row r="8" spans="1:24" ht="15" customHeight="1" x14ac:dyDescent="0.25">
      <c r="A8" s="74"/>
      <c r="B8" s="78"/>
      <c r="C8" s="79"/>
      <c r="D8" s="80"/>
      <c r="E8" s="74"/>
      <c r="F8" s="78"/>
      <c r="G8" s="80"/>
      <c r="H8" s="74"/>
      <c r="I8" s="78"/>
      <c r="J8" s="80"/>
      <c r="K8" s="81"/>
      <c r="L8" s="82"/>
      <c r="M8" s="85"/>
      <c r="N8" s="87"/>
      <c r="O8" s="88"/>
      <c r="P8" s="26" t="s">
        <v>21</v>
      </c>
      <c r="Q8" s="89"/>
      <c r="R8" s="86"/>
      <c r="S8" s="89"/>
      <c r="T8" s="97"/>
      <c r="U8" s="98"/>
      <c r="V8" s="99"/>
      <c r="W8" s="83"/>
      <c r="X8" s="84"/>
    </row>
    <row r="9" spans="1:24" x14ac:dyDescent="0.25">
      <c r="A9" s="39">
        <v>1</v>
      </c>
      <c r="B9" s="90" t="s">
        <v>22</v>
      </c>
      <c r="C9" s="90"/>
      <c r="D9" s="90"/>
      <c r="E9" s="40">
        <v>3511</v>
      </c>
      <c r="F9" s="41"/>
      <c r="G9" s="41"/>
      <c r="H9" s="40"/>
      <c r="I9" s="91" t="s">
        <v>23</v>
      </c>
      <c r="J9" s="92"/>
      <c r="K9" s="42">
        <v>1500000</v>
      </c>
      <c r="L9" s="40" t="s">
        <v>24</v>
      </c>
      <c r="M9" s="40">
        <v>34</v>
      </c>
      <c r="N9" s="43">
        <v>1470315.5</v>
      </c>
      <c r="O9" s="44">
        <f>N9*0.3</f>
        <v>441094.64999999997</v>
      </c>
      <c r="P9" s="45"/>
      <c r="Q9" s="46" t="s">
        <v>25</v>
      </c>
      <c r="R9" s="31" t="s">
        <v>26</v>
      </c>
      <c r="S9" s="32" t="s">
        <v>27</v>
      </c>
      <c r="T9" s="2" t="s">
        <v>28</v>
      </c>
      <c r="U9" s="2">
        <v>1</v>
      </c>
      <c r="V9" s="3" t="s">
        <v>29</v>
      </c>
      <c r="W9" s="4" t="s">
        <v>30</v>
      </c>
      <c r="X9" s="5"/>
    </row>
    <row r="10" spans="1:24" x14ac:dyDescent="0.25">
      <c r="A10" s="39">
        <v>2</v>
      </c>
      <c r="B10" s="90" t="s">
        <v>31</v>
      </c>
      <c r="C10" s="90"/>
      <c r="D10" s="90"/>
      <c r="E10" s="40">
        <v>3511</v>
      </c>
      <c r="F10" s="41"/>
      <c r="G10" s="41"/>
      <c r="H10" s="40"/>
      <c r="I10" s="93"/>
      <c r="J10" s="94"/>
      <c r="K10" s="42">
        <v>1650000</v>
      </c>
      <c r="L10" s="40" t="s">
        <v>24</v>
      </c>
      <c r="M10" s="40">
        <v>35</v>
      </c>
      <c r="N10" s="43">
        <v>1620409.07</v>
      </c>
      <c r="O10" s="44">
        <f t="shared" ref="O10:O43" si="0">N10*0.3</f>
        <v>486122.72100000002</v>
      </c>
      <c r="P10" s="45" t="s">
        <v>32</v>
      </c>
      <c r="Q10" s="46" t="s">
        <v>25</v>
      </c>
      <c r="R10" s="33" t="s">
        <v>33</v>
      </c>
      <c r="S10" s="32" t="s">
        <v>34</v>
      </c>
      <c r="T10" s="2" t="s">
        <v>28</v>
      </c>
      <c r="U10" s="2">
        <v>1</v>
      </c>
      <c r="V10" s="3" t="s">
        <v>35</v>
      </c>
      <c r="W10" s="1" t="s">
        <v>36</v>
      </c>
      <c r="X10" s="5"/>
    </row>
    <row r="11" spans="1:24" x14ac:dyDescent="0.25">
      <c r="A11" s="39">
        <v>3</v>
      </c>
      <c r="B11" s="90" t="s">
        <v>37</v>
      </c>
      <c r="C11" s="90"/>
      <c r="D11" s="90"/>
      <c r="E11" s="40">
        <v>2171</v>
      </c>
      <c r="F11" s="95"/>
      <c r="G11" s="95"/>
      <c r="H11" s="40"/>
      <c r="I11" s="90" t="s">
        <v>38</v>
      </c>
      <c r="J11" s="90"/>
      <c r="K11" s="42">
        <v>2000000</v>
      </c>
      <c r="L11" s="40" t="s">
        <v>39</v>
      </c>
      <c r="M11" s="40">
        <v>50</v>
      </c>
      <c r="N11" s="43">
        <v>1925270.22</v>
      </c>
      <c r="O11" s="44">
        <f t="shared" si="0"/>
        <v>577581.06599999999</v>
      </c>
      <c r="P11" s="45" t="s">
        <v>32</v>
      </c>
      <c r="Q11" s="46" t="s">
        <v>40</v>
      </c>
      <c r="R11" s="31" t="s">
        <v>41</v>
      </c>
      <c r="S11" s="32" t="s">
        <v>42</v>
      </c>
      <c r="T11" s="2" t="s">
        <v>28</v>
      </c>
      <c r="U11" s="2">
        <v>1</v>
      </c>
      <c r="V11" s="3" t="s">
        <v>29</v>
      </c>
      <c r="W11" s="8" t="s">
        <v>30</v>
      </c>
      <c r="X11" s="5"/>
    </row>
    <row r="12" spans="1:24" ht="15" customHeight="1" x14ac:dyDescent="0.25">
      <c r="A12" s="39">
        <v>4</v>
      </c>
      <c r="B12" s="90" t="s">
        <v>43</v>
      </c>
      <c r="C12" s="90"/>
      <c r="D12" s="90"/>
      <c r="E12" s="40">
        <v>2931</v>
      </c>
      <c r="F12" s="95"/>
      <c r="G12" s="95"/>
      <c r="H12" s="40"/>
      <c r="I12" s="90" t="s">
        <v>44</v>
      </c>
      <c r="J12" s="90"/>
      <c r="K12" s="42">
        <v>1028000</v>
      </c>
      <c r="L12" s="40" t="s">
        <v>39</v>
      </c>
      <c r="M12" s="40">
        <v>33</v>
      </c>
      <c r="N12" s="43">
        <v>1009016.67</v>
      </c>
      <c r="O12" s="44">
        <f t="shared" si="0"/>
        <v>302705.00099999999</v>
      </c>
      <c r="P12" s="45" t="s">
        <v>32</v>
      </c>
      <c r="Q12" s="46" t="s">
        <v>40</v>
      </c>
      <c r="R12" s="31" t="s">
        <v>45</v>
      </c>
      <c r="S12" s="32" t="s">
        <v>46</v>
      </c>
      <c r="T12" s="2" t="s">
        <v>28</v>
      </c>
      <c r="U12" s="2">
        <v>1</v>
      </c>
      <c r="V12" s="3" t="s">
        <v>29</v>
      </c>
      <c r="W12" s="4" t="s">
        <v>30</v>
      </c>
      <c r="X12" s="5"/>
    </row>
    <row r="13" spans="1:24" ht="25.5" x14ac:dyDescent="0.25">
      <c r="A13" s="39">
        <v>5</v>
      </c>
      <c r="B13" s="90" t="s">
        <v>47</v>
      </c>
      <c r="C13" s="90"/>
      <c r="D13" s="90"/>
      <c r="E13" s="40">
        <v>2171</v>
      </c>
      <c r="F13" s="95"/>
      <c r="G13" s="95"/>
      <c r="H13" s="40"/>
      <c r="I13" s="90" t="s">
        <v>48</v>
      </c>
      <c r="J13" s="90"/>
      <c r="K13" s="42">
        <v>1028000</v>
      </c>
      <c r="L13" s="40" t="s">
        <v>39</v>
      </c>
      <c r="M13" s="40">
        <v>32</v>
      </c>
      <c r="N13" s="43">
        <v>1028000</v>
      </c>
      <c r="O13" s="44">
        <f t="shared" si="0"/>
        <v>308400</v>
      </c>
      <c r="P13" s="45"/>
      <c r="Q13" s="46" t="s">
        <v>40</v>
      </c>
      <c r="R13" s="31" t="s">
        <v>49</v>
      </c>
      <c r="S13" s="32" t="s">
        <v>50</v>
      </c>
      <c r="T13" s="2" t="s">
        <v>51</v>
      </c>
      <c r="U13" s="2">
        <v>1</v>
      </c>
      <c r="V13" s="3" t="s">
        <v>35</v>
      </c>
      <c r="W13" s="7" t="s">
        <v>36</v>
      </c>
      <c r="X13" s="5"/>
    </row>
    <row r="14" spans="1:24" ht="26.25" x14ac:dyDescent="0.25">
      <c r="A14" s="39">
        <v>6</v>
      </c>
      <c r="B14" s="90" t="s">
        <v>52</v>
      </c>
      <c r="C14" s="90"/>
      <c r="D14" s="90"/>
      <c r="E14" s="40">
        <v>2911</v>
      </c>
      <c r="F14" s="95"/>
      <c r="G14" s="95"/>
      <c r="H14" s="40"/>
      <c r="I14" s="91" t="s">
        <v>132</v>
      </c>
      <c r="J14" s="92"/>
      <c r="K14" s="42">
        <v>480000</v>
      </c>
      <c r="L14" s="100" t="s">
        <v>39</v>
      </c>
      <c r="M14" s="40">
        <v>47</v>
      </c>
      <c r="N14" s="43">
        <v>373097.99</v>
      </c>
      <c r="O14" s="44"/>
      <c r="P14" s="45"/>
      <c r="Q14" s="46" t="s">
        <v>40</v>
      </c>
      <c r="R14" s="33" t="s">
        <v>53</v>
      </c>
      <c r="S14" s="32" t="s">
        <v>54</v>
      </c>
      <c r="T14" s="2" t="s">
        <v>51</v>
      </c>
      <c r="U14" s="2">
        <v>1</v>
      </c>
      <c r="V14" s="3" t="s">
        <v>55</v>
      </c>
      <c r="W14" s="7" t="s">
        <v>56</v>
      </c>
      <c r="X14" s="5"/>
    </row>
    <row r="15" spans="1:24" x14ac:dyDescent="0.25">
      <c r="A15" s="39">
        <v>7</v>
      </c>
      <c r="B15" s="90" t="s">
        <v>57</v>
      </c>
      <c r="C15" s="90"/>
      <c r="D15" s="90"/>
      <c r="E15" s="40">
        <v>2461</v>
      </c>
      <c r="F15" s="95"/>
      <c r="G15" s="95"/>
      <c r="H15" s="40"/>
      <c r="I15" s="108"/>
      <c r="J15" s="109"/>
      <c r="K15" s="42">
        <v>600000</v>
      </c>
      <c r="L15" s="101"/>
      <c r="M15" s="40">
        <v>37</v>
      </c>
      <c r="N15" s="43">
        <v>499962.41</v>
      </c>
      <c r="O15" s="44">
        <f t="shared" si="0"/>
        <v>149988.723</v>
      </c>
      <c r="P15" s="45"/>
      <c r="Q15" s="46" t="s">
        <v>40</v>
      </c>
      <c r="R15" s="31" t="s">
        <v>58</v>
      </c>
      <c r="S15" s="32" t="s">
        <v>59</v>
      </c>
      <c r="T15" s="2" t="s">
        <v>28</v>
      </c>
      <c r="U15" s="2">
        <v>1</v>
      </c>
      <c r="V15" s="3" t="s">
        <v>60</v>
      </c>
      <c r="W15" s="1" t="s">
        <v>61</v>
      </c>
      <c r="X15" s="5"/>
    </row>
    <row r="16" spans="1:24" s="13" customFormat="1" x14ac:dyDescent="0.25">
      <c r="A16" s="47">
        <v>8</v>
      </c>
      <c r="B16" s="103" t="s">
        <v>62</v>
      </c>
      <c r="C16" s="103"/>
      <c r="D16" s="103"/>
      <c r="E16" s="48">
        <v>2161</v>
      </c>
      <c r="F16" s="104"/>
      <c r="G16" s="104"/>
      <c r="H16" s="48"/>
      <c r="I16" s="108"/>
      <c r="J16" s="109"/>
      <c r="K16" s="49">
        <v>450000</v>
      </c>
      <c r="L16" s="101"/>
      <c r="M16" s="40">
        <v>28</v>
      </c>
      <c r="N16" s="50">
        <v>403623.28</v>
      </c>
      <c r="O16" s="51">
        <v>403623.28</v>
      </c>
      <c r="P16" s="52" t="s">
        <v>51</v>
      </c>
      <c r="Q16" s="53" t="s">
        <v>40</v>
      </c>
      <c r="R16" s="34" t="s">
        <v>63</v>
      </c>
      <c r="S16" s="35" t="s">
        <v>64</v>
      </c>
      <c r="T16" s="10" t="s">
        <v>51</v>
      </c>
      <c r="U16" s="10">
        <v>1</v>
      </c>
      <c r="V16" s="11" t="s">
        <v>55</v>
      </c>
      <c r="W16" s="9" t="s">
        <v>56</v>
      </c>
      <c r="X16" s="12"/>
    </row>
    <row r="17" spans="1:24" s="13" customFormat="1" x14ac:dyDescent="0.25">
      <c r="A17" s="47">
        <v>9</v>
      </c>
      <c r="B17" s="103" t="s">
        <v>65</v>
      </c>
      <c r="C17" s="103"/>
      <c r="D17" s="103"/>
      <c r="E17" s="48">
        <v>2111</v>
      </c>
      <c r="F17" s="104"/>
      <c r="G17" s="104"/>
      <c r="H17" s="48"/>
      <c r="I17" s="108"/>
      <c r="J17" s="109"/>
      <c r="K17" s="49">
        <v>730348</v>
      </c>
      <c r="L17" s="101"/>
      <c r="M17" s="40">
        <v>45</v>
      </c>
      <c r="N17" s="50">
        <v>650713.09</v>
      </c>
      <c r="O17" s="51">
        <f t="shared" si="0"/>
        <v>195213.927</v>
      </c>
      <c r="P17" s="52" t="s">
        <v>32</v>
      </c>
      <c r="Q17" s="53" t="s">
        <v>40</v>
      </c>
      <c r="R17" s="36" t="s">
        <v>66</v>
      </c>
      <c r="S17" s="35" t="s">
        <v>67</v>
      </c>
      <c r="T17" s="10" t="s">
        <v>51</v>
      </c>
      <c r="U17" s="10">
        <v>1</v>
      </c>
      <c r="V17" s="11" t="s">
        <v>60</v>
      </c>
      <c r="W17" s="9" t="s">
        <v>61</v>
      </c>
      <c r="X17" s="12"/>
    </row>
    <row r="18" spans="1:24" s="13" customFormat="1" ht="25.5" x14ac:dyDescent="0.25">
      <c r="A18" s="47">
        <v>10</v>
      </c>
      <c r="B18" s="103" t="s">
        <v>68</v>
      </c>
      <c r="C18" s="103"/>
      <c r="D18" s="103"/>
      <c r="E18" s="48">
        <v>2141</v>
      </c>
      <c r="F18" s="104"/>
      <c r="G18" s="104"/>
      <c r="H18" s="48"/>
      <c r="I18" s="93"/>
      <c r="J18" s="94"/>
      <c r="K18" s="49">
        <v>730000</v>
      </c>
      <c r="L18" s="102"/>
      <c r="M18" s="40">
        <v>40</v>
      </c>
      <c r="N18" s="50">
        <v>710966.33</v>
      </c>
      <c r="O18" s="51">
        <f t="shared" si="0"/>
        <v>213289.89899999998</v>
      </c>
      <c r="P18" s="52" t="s">
        <v>32</v>
      </c>
      <c r="Q18" s="53" t="s">
        <v>40</v>
      </c>
      <c r="R18" s="34" t="s">
        <v>53</v>
      </c>
      <c r="S18" s="35" t="s">
        <v>69</v>
      </c>
      <c r="T18" s="10" t="s">
        <v>51</v>
      </c>
      <c r="U18" s="10">
        <v>1</v>
      </c>
      <c r="V18" s="11" t="s">
        <v>35</v>
      </c>
      <c r="W18" s="14" t="s">
        <v>36</v>
      </c>
      <c r="X18" s="12"/>
    </row>
    <row r="19" spans="1:24" x14ac:dyDescent="0.25">
      <c r="A19" s="39">
        <v>11</v>
      </c>
      <c r="B19" s="90" t="s">
        <v>70</v>
      </c>
      <c r="C19" s="90"/>
      <c r="D19" s="90"/>
      <c r="E19" s="40">
        <v>2611</v>
      </c>
      <c r="F19" s="95"/>
      <c r="G19" s="95"/>
      <c r="H19" s="40"/>
      <c r="I19" s="90" t="s">
        <v>71</v>
      </c>
      <c r="J19" s="90"/>
      <c r="K19" s="42">
        <v>1000000</v>
      </c>
      <c r="L19" s="40" t="s">
        <v>39</v>
      </c>
      <c r="M19" s="40">
        <v>29</v>
      </c>
      <c r="N19" s="43">
        <v>1000000</v>
      </c>
      <c r="O19" s="44">
        <v>1000000</v>
      </c>
      <c r="P19" s="45" t="s">
        <v>51</v>
      </c>
      <c r="Q19" s="54" t="s">
        <v>40</v>
      </c>
      <c r="R19" s="31" t="s">
        <v>72</v>
      </c>
      <c r="S19" s="32" t="s">
        <v>73</v>
      </c>
      <c r="T19" s="2" t="s">
        <v>51</v>
      </c>
      <c r="U19" s="2">
        <v>1</v>
      </c>
      <c r="V19" s="3" t="s">
        <v>55</v>
      </c>
      <c r="W19" s="7" t="s">
        <v>56</v>
      </c>
      <c r="X19" s="5"/>
    </row>
    <row r="20" spans="1:24" x14ac:dyDescent="0.25">
      <c r="A20" s="39">
        <v>12</v>
      </c>
      <c r="B20" s="105" t="s">
        <v>74</v>
      </c>
      <c r="C20" s="106"/>
      <c r="D20" s="107"/>
      <c r="E20" s="40">
        <v>3571</v>
      </c>
      <c r="F20" s="41"/>
      <c r="G20" s="41"/>
      <c r="H20" s="40"/>
      <c r="I20" s="105" t="s">
        <v>23</v>
      </c>
      <c r="J20" s="107"/>
      <c r="K20" s="42">
        <v>237800</v>
      </c>
      <c r="L20" s="40" t="s">
        <v>39</v>
      </c>
      <c r="M20" s="40">
        <v>44</v>
      </c>
      <c r="N20" s="43">
        <v>203232</v>
      </c>
      <c r="O20" s="44">
        <f t="shared" si="0"/>
        <v>60969.599999999999</v>
      </c>
      <c r="P20" s="45"/>
      <c r="Q20" s="54" t="s">
        <v>25</v>
      </c>
      <c r="R20" s="33" t="s">
        <v>75</v>
      </c>
      <c r="S20" s="32" t="s">
        <v>76</v>
      </c>
      <c r="T20" s="2" t="s">
        <v>77</v>
      </c>
      <c r="U20" s="2">
        <v>1</v>
      </c>
      <c r="V20" s="3" t="s">
        <v>35</v>
      </c>
      <c r="W20" s="1" t="s">
        <v>36</v>
      </c>
      <c r="X20" s="5"/>
    </row>
    <row r="21" spans="1:24" ht="25.5" x14ac:dyDescent="0.25">
      <c r="A21" s="39">
        <v>13</v>
      </c>
      <c r="B21" s="90" t="s">
        <v>78</v>
      </c>
      <c r="C21" s="90"/>
      <c r="D21" s="90"/>
      <c r="E21" s="40">
        <v>3531</v>
      </c>
      <c r="F21" s="95"/>
      <c r="G21" s="95"/>
      <c r="H21" s="40"/>
      <c r="I21" s="90" t="s">
        <v>48</v>
      </c>
      <c r="J21" s="90"/>
      <c r="K21" s="42">
        <v>240000</v>
      </c>
      <c r="L21" s="40" t="s">
        <v>39</v>
      </c>
      <c r="M21" s="40">
        <v>52</v>
      </c>
      <c r="N21" s="43">
        <v>206317.6</v>
      </c>
      <c r="O21" s="44">
        <f t="shared" si="0"/>
        <v>61895.28</v>
      </c>
      <c r="P21" s="45"/>
      <c r="Q21" s="54" t="s">
        <v>25</v>
      </c>
      <c r="R21" s="33" t="s">
        <v>79</v>
      </c>
      <c r="S21" s="32" t="s">
        <v>80</v>
      </c>
      <c r="T21" s="2" t="s">
        <v>51</v>
      </c>
      <c r="U21" s="2">
        <v>1</v>
      </c>
      <c r="V21" s="3" t="s">
        <v>81</v>
      </c>
      <c r="W21" s="7" t="s">
        <v>56</v>
      </c>
      <c r="X21" s="5"/>
    </row>
    <row r="22" spans="1:24" x14ac:dyDescent="0.25">
      <c r="A22" s="39">
        <v>14</v>
      </c>
      <c r="B22" s="90" t="s">
        <v>82</v>
      </c>
      <c r="C22" s="90"/>
      <c r="D22" s="90"/>
      <c r="E22" s="40">
        <v>2941</v>
      </c>
      <c r="F22" s="95"/>
      <c r="G22" s="95"/>
      <c r="H22" s="40"/>
      <c r="I22" s="90" t="s">
        <v>48</v>
      </c>
      <c r="J22" s="90"/>
      <c r="K22" s="42"/>
      <c r="L22" s="40" t="s">
        <v>39</v>
      </c>
      <c r="M22" s="40">
        <v>48</v>
      </c>
      <c r="N22" s="43">
        <v>151600.4</v>
      </c>
      <c r="O22" s="44"/>
      <c r="P22" s="45"/>
      <c r="Q22" s="54" t="s">
        <v>40</v>
      </c>
      <c r="R22" s="33" t="s">
        <v>83</v>
      </c>
      <c r="S22" s="32" t="s">
        <v>84</v>
      </c>
      <c r="T22" s="2" t="s">
        <v>51</v>
      </c>
      <c r="U22" s="2">
        <v>1</v>
      </c>
      <c r="V22" s="3" t="s">
        <v>55</v>
      </c>
      <c r="W22" s="7" t="s">
        <v>56</v>
      </c>
      <c r="X22" s="5"/>
    </row>
    <row r="23" spans="1:24" x14ac:dyDescent="0.25">
      <c r="A23" s="39">
        <v>15</v>
      </c>
      <c r="B23" s="90" t="s">
        <v>82</v>
      </c>
      <c r="C23" s="90"/>
      <c r="D23" s="90"/>
      <c r="E23" s="40">
        <v>2941</v>
      </c>
      <c r="F23" s="95"/>
      <c r="G23" s="95"/>
      <c r="H23" s="40"/>
      <c r="I23" s="90" t="s">
        <v>48</v>
      </c>
      <c r="J23" s="90"/>
      <c r="K23" s="42">
        <v>600000</v>
      </c>
      <c r="L23" s="40" t="s">
        <v>39</v>
      </c>
      <c r="M23" s="40">
        <v>41</v>
      </c>
      <c r="N23" s="43">
        <v>281939.15999999997</v>
      </c>
      <c r="O23" s="44"/>
      <c r="P23" s="45"/>
      <c r="Q23" s="54" t="s">
        <v>40</v>
      </c>
      <c r="R23" s="33" t="s">
        <v>79</v>
      </c>
      <c r="S23" s="32" t="s">
        <v>84</v>
      </c>
      <c r="T23" s="2" t="s">
        <v>51</v>
      </c>
      <c r="U23" s="2">
        <v>1</v>
      </c>
      <c r="V23" s="3" t="s">
        <v>55</v>
      </c>
      <c r="W23" s="7" t="s">
        <v>56</v>
      </c>
      <c r="X23" s="5"/>
    </row>
    <row r="24" spans="1:24" x14ac:dyDescent="0.25">
      <c r="A24" s="39">
        <v>16</v>
      </c>
      <c r="B24" s="105" t="s">
        <v>85</v>
      </c>
      <c r="C24" s="106"/>
      <c r="D24" s="107"/>
      <c r="E24" s="40">
        <v>2491</v>
      </c>
      <c r="F24" s="41"/>
      <c r="G24" s="41"/>
      <c r="H24" s="40"/>
      <c r="I24" s="105" t="s">
        <v>44</v>
      </c>
      <c r="J24" s="107"/>
      <c r="K24" s="42">
        <v>480000</v>
      </c>
      <c r="L24" s="40" t="s">
        <v>39</v>
      </c>
      <c r="M24" s="40">
        <v>43</v>
      </c>
      <c r="N24" s="43">
        <v>479623.73</v>
      </c>
      <c r="O24" s="44">
        <f t="shared" si="0"/>
        <v>143887.11899999998</v>
      </c>
      <c r="P24" s="45" t="s">
        <v>32</v>
      </c>
      <c r="Q24" s="54" t="s">
        <v>40</v>
      </c>
      <c r="R24" s="33" t="s">
        <v>86</v>
      </c>
      <c r="S24" s="32" t="s">
        <v>87</v>
      </c>
      <c r="T24" s="2" t="s">
        <v>51</v>
      </c>
      <c r="U24" s="2">
        <v>1</v>
      </c>
      <c r="V24" s="3" t="s">
        <v>88</v>
      </c>
      <c r="W24" s="1" t="s">
        <v>89</v>
      </c>
      <c r="X24" s="5"/>
    </row>
    <row r="25" spans="1:24" x14ac:dyDescent="0.25">
      <c r="A25" s="39">
        <v>17</v>
      </c>
      <c r="B25" s="105" t="s">
        <v>90</v>
      </c>
      <c r="C25" s="106"/>
      <c r="D25" s="107"/>
      <c r="E25" s="40">
        <v>3511</v>
      </c>
      <c r="F25" s="41"/>
      <c r="G25" s="41"/>
      <c r="H25" s="40"/>
      <c r="I25" s="105" t="s">
        <v>71</v>
      </c>
      <c r="J25" s="107"/>
      <c r="K25" s="42">
        <v>229663.54</v>
      </c>
      <c r="L25" s="40" t="s">
        <v>39</v>
      </c>
      <c r="M25" s="40">
        <v>38</v>
      </c>
      <c r="N25" s="43">
        <v>229983.55</v>
      </c>
      <c r="O25" s="44">
        <v>229663.54</v>
      </c>
      <c r="P25" s="45" t="s">
        <v>51</v>
      </c>
      <c r="Q25" s="54" t="s">
        <v>25</v>
      </c>
      <c r="R25" s="33" t="s">
        <v>91</v>
      </c>
      <c r="S25" s="32" t="s">
        <v>92</v>
      </c>
      <c r="T25" s="2" t="s">
        <v>51</v>
      </c>
      <c r="U25" s="2">
        <v>1</v>
      </c>
      <c r="V25" s="3" t="s">
        <v>35</v>
      </c>
      <c r="W25" s="1" t="s">
        <v>36</v>
      </c>
      <c r="X25" s="5"/>
    </row>
    <row r="26" spans="1:24" x14ac:dyDescent="0.25">
      <c r="A26" s="39">
        <v>18</v>
      </c>
      <c r="B26" s="105" t="s">
        <v>93</v>
      </c>
      <c r="C26" s="106"/>
      <c r="D26" s="107"/>
      <c r="E26" s="40">
        <v>3511</v>
      </c>
      <c r="F26" s="41"/>
      <c r="G26" s="41"/>
      <c r="H26" s="40"/>
      <c r="I26" s="105" t="s">
        <v>71</v>
      </c>
      <c r="J26" s="107"/>
      <c r="K26" s="42"/>
      <c r="L26" s="40" t="s">
        <v>39</v>
      </c>
      <c r="M26" s="40">
        <v>55</v>
      </c>
      <c r="N26" s="43">
        <v>17397.68</v>
      </c>
      <c r="O26" s="44">
        <f t="shared" si="0"/>
        <v>5219.3040000000001</v>
      </c>
      <c r="P26" s="45"/>
      <c r="Q26" s="54" t="s">
        <v>25</v>
      </c>
      <c r="R26" s="33" t="s">
        <v>94</v>
      </c>
      <c r="S26" s="32" t="s">
        <v>92</v>
      </c>
      <c r="T26" s="2" t="s">
        <v>51</v>
      </c>
      <c r="U26" s="2">
        <v>1</v>
      </c>
      <c r="V26" s="3" t="s">
        <v>35</v>
      </c>
      <c r="W26" s="1" t="s">
        <v>36</v>
      </c>
      <c r="X26" s="5"/>
    </row>
    <row r="27" spans="1:24" x14ac:dyDescent="0.25">
      <c r="A27" s="39">
        <v>19</v>
      </c>
      <c r="B27" s="105" t="s">
        <v>90</v>
      </c>
      <c r="C27" s="106"/>
      <c r="D27" s="107"/>
      <c r="E27" s="40">
        <v>3511</v>
      </c>
      <c r="F27" s="41"/>
      <c r="G27" s="41"/>
      <c r="H27" s="40"/>
      <c r="I27" s="105" t="s">
        <v>71</v>
      </c>
      <c r="J27" s="107"/>
      <c r="K27" s="42">
        <v>314386.46000000002</v>
      </c>
      <c r="L27" s="40" t="s">
        <v>39</v>
      </c>
      <c r="M27" s="40">
        <v>36</v>
      </c>
      <c r="N27" s="43">
        <v>311333.23</v>
      </c>
      <c r="O27" s="44">
        <v>311333.23</v>
      </c>
      <c r="P27" s="45" t="s">
        <v>51</v>
      </c>
      <c r="Q27" s="54" t="s">
        <v>25</v>
      </c>
      <c r="R27" s="33" t="s">
        <v>94</v>
      </c>
      <c r="S27" s="32" t="s">
        <v>92</v>
      </c>
      <c r="T27" s="2" t="s">
        <v>51</v>
      </c>
      <c r="U27" s="2">
        <v>1</v>
      </c>
      <c r="V27" s="3" t="s">
        <v>35</v>
      </c>
      <c r="W27" s="1" t="s">
        <v>36</v>
      </c>
      <c r="X27" s="5"/>
    </row>
    <row r="28" spans="1:24" ht="46.15" customHeight="1" x14ac:dyDescent="0.25">
      <c r="A28" s="39">
        <v>20</v>
      </c>
      <c r="B28" s="105" t="s">
        <v>95</v>
      </c>
      <c r="C28" s="106"/>
      <c r="D28" s="107"/>
      <c r="E28" s="40">
        <v>3341</v>
      </c>
      <c r="F28" s="41"/>
      <c r="G28" s="41"/>
      <c r="H28" s="40"/>
      <c r="I28" s="105" t="s">
        <v>132</v>
      </c>
      <c r="J28" s="107"/>
      <c r="K28" s="42"/>
      <c r="L28" s="40" t="s">
        <v>39</v>
      </c>
      <c r="M28" s="40">
        <v>42</v>
      </c>
      <c r="N28" s="43">
        <v>310000</v>
      </c>
      <c r="O28" s="44"/>
      <c r="P28" s="45"/>
      <c r="Q28" s="54" t="s">
        <v>96</v>
      </c>
      <c r="R28" s="33" t="s">
        <v>97</v>
      </c>
      <c r="S28" s="32" t="s">
        <v>98</v>
      </c>
      <c r="T28" s="2" t="s">
        <v>28</v>
      </c>
      <c r="U28" s="2">
        <v>1</v>
      </c>
      <c r="V28" s="3" t="s">
        <v>81</v>
      </c>
      <c r="W28" s="15" t="s">
        <v>99</v>
      </c>
      <c r="X28" s="6"/>
    </row>
    <row r="29" spans="1:24" ht="44.45" customHeight="1" x14ac:dyDescent="0.25">
      <c r="A29" s="39">
        <v>21</v>
      </c>
      <c r="B29" s="105" t="s">
        <v>95</v>
      </c>
      <c r="C29" s="106"/>
      <c r="D29" s="107"/>
      <c r="E29" s="40">
        <v>3341</v>
      </c>
      <c r="F29" s="41"/>
      <c r="G29" s="41"/>
      <c r="H29" s="40"/>
      <c r="I29" s="105" t="s">
        <v>132</v>
      </c>
      <c r="J29" s="107"/>
      <c r="K29" s="42"/>
      <c r="L29" s="40" t="s">
        <v>39</v>
      </c>
      <c r="M29" s="40">
        <v>49</v>
      </c>
      <c r="N29" s="43">
        <v>285000</v>
      </c>
      <c r="O29" s="44"/>
      <c r="P29" s="45"/>
      <c r="Q29" s="54" t="s">
        <v>96</v>
      </c>
      <c r="R29" s="33" t="s">
        <v>100</v>
      </c>
      <c r="S29" s="32" t="s">
        <v>101</v>
      </c>
      <c r="T29" s="2" t="s">
        <v>28</v>
      </c>
      <c r="U29" s="2">
        <v>1</v>
      </c>
      <c r="V29" s="3" t="s">
        <v>81</v>
      </c>
      <c r="W29" s="15" t="s">
        <v>99</v>
      </c>
      <c r="X29" s="6"/>
    </row>
    <row r="30" spans="1:24" ht="31.15" customHeight="1" x14ac:dyDescent="0.25">
      <c r="A30" s="39">
        <v>22</v>
      </c>
      <c r="B30" s="105" t="s">
        <v>95</v>
      </c>
      <c r="C30" s="106"/>
      <c r="D30" s="107"/>
      <c r="E30" s="40">
        <v>3341</v>
      </c>
      <c r="F30" s="41"/>
      <c r="G30" s="41"/>
      <c r="H30" s="40"/>
      <c r="I30" s="105" t="s">
        <v>132</v>
      </c>
      <c r="J30" s="107"/>
      <c r="K30" s="42"/>
      <c r="L30" s="40" t="s">
        <v>39</v>
      </c>
      <c r="M30" s="40">
        <v>39</v>
      </c>
      <c r="N30" s="43">
        <v>320000</v>
      </c>
      <c r="O30" s="44"/>
      <c r="P30" s="45"/>
      <c r="Q30" s="54" t="s">
        <v>96</v>
      </c>
      <c r="R30" s="33" t="s">
        <v>100</v>
      </c>
      <c r="S30" s="32" t="s">
        <v>102</v>
      </c>
      <c r="T30" s="2" t="s">
        <v>28</v>
      </c>
      <c r="U30" s="2">
        <v>1</v>
      </c>
      <c r="V30" s="3" t="s">
        <v>81</v>
      </c>
      <c r="W30" s="15" t="s">
        <v>99</v>
      </c>
      <c r="X30" s="6"/>
    </row>
    <row r="31" spans="1:24" ht="45.6" customHeight="1" x14ac:dyDescent="0.25">
      <c r="A31" s="39">
        <v>23</v>
      </c>
      <c r="B31" s="105" t="s">
        <v>95</v>
      </c>
      <c r="C31" s="106"/>
      <c r="D31" s="107"/>
      <c r="E31" s="40">
        <v>3341</v>
      </c>
      <c r="F31" s="41"/>
      <c r="G31" s="41"/>
      <c r="H31" s="40"/>
      <c r="I31" s="105" t="s">
        <v>132</v>
      </c>
      <c r="J31" s="107"/>
      <c r="K31" s="42">
        <v>1300000</v>
      </c>
      <c r="L31" s="40" t="s">
        <v>39</v>
      </c>
      <c r="M31" s="40">
        <v>46</v>
      </c>
      <c r="N31" s="43">
        <v>385000</v>
      </c>
      <c r="O31" s="44">
        <f t="shared" si="0"/>
        <v>115500</v>
      </c>
      <c r="P31" s="45" t="s">
        <v>51</v>
      </c>
      <c r="Q31" s="54" t="s">
        <v>96</v>
      </c>
      <c r="R31" s="33" t="s">
        <v>97</v>
      </c>
      <c r="S31" s="32" t="s">
        <v>103</v>
      </c>
      <c r="T31" s="2" t="s">
        <v>28</v>
      </c>
      <c r="U31" s="2">
        <v>1</v>
      </c>
      <c r="V31" s="3" t="s">
        <v>81</v>
      </c>
      <c r="W31" s="15" t="s">
        <v>99</v>
      </c>
      <c r="X31" s="6"/>
    </row>
    <row r="32" spans="1:24" ht="26.25" x14ac:dyDescent="0.25">
      <c r="A32" s="39">
        <v>24</v>
      </c>
      <c r="B32" s="105" t="s">
        <v>104</v>
      </c>
      <c r="C32" s="106"/>
      <c r="D32" s="107"/>
      <c r="E32" s="40">
        <v>3531</v>
      </c>
      <c r="F32" s="41"/>
      <c r="G32" s="41"/>
      <c r="H32" s="40"/>
      <c r="I32" s="105" t="s">
        <v>71</v>
      </c>
      <c r="J32" s="107"/>
      <c r="K32" s="42"/>
      <c r="L32" s="40" t="s">
        <v>39</v>
      </c>
      <c r="M32" s="40">
        <v>51</v>
      </c>
      <c r="N32" s="43">
        <v>75089.119999999995</v>
      </c>
      <c r="O32" s="44"/>
      <c r="P32" s="45"/>
      <c r="Q32" s="54" t="s">
        <v>96</v>
      </c>
      <c r="R32" s="33" t="s">
        <v>53</v>
      </c>
      <c r="S32" s="32" t="s">
        <v>105</v>
      </c>
      <c r="T32" s="2" t="s">
        <v>51</v>
      </c>
      <c r="U32" s="2">
        <v>1</v>
      </c>
      <c r="V32" s="3" t="s">
        <v>81</v>
      </c>
      <c r="W32" s="7" t="s">
        <v>36</v>
      </c>
      <c r="X32" s="5"/>
    </row>
    <row r="33" spans="1:24" x14ac:dyDescent="0.25">
      <c r="A33" s="39">
        <v>25</v>
      </c>
      <c r="B33" s="105" t="s">
        <v>106</v>
      </c>
      <c r="C33" s="106"/>
      <c r="D33" s="107"/>
      <c r="E33" s="40">
        <v>2911</v>
      </c>
      <c r="F33" s="41"/>
      <c r="G33" s="41"/>
      <c r="H33" s="40"/>
      <c r="I33" s="90" t="s">
        <v>44</v>
      </c>
      <c r="J33" s="90"/>
      <c r="K33" s="42"/>
      <c r="L33" s="40" t="s">
        <v>39</v>
      </c>
      <c r="M33" s="40">
        <v>53</v>
      </c>
      <c r="N33" s="43">
        <v>65994.75</v>
      </c>
      <c r="O33" s="44">
        <v>65994.75</v>
      </c>
      <c r="P33" s="45" t="s">
        <v>51</v>
      </c>
      <c r="Q33" s="54" t="s">
        <v>40</v>
      </c>
      <c r="R33" s="33" t="s">
        <v>107</v>
      </c>
      <c r="S33" s="32" t="s">
        <v>54</v>
      </c>
      <c r="T33" s="2" t="s">
        <v>51</v>
      </c>
      <c r="U33" s="2">
        <v>1</v>
      </c>
      <c r="V33" s="3" t="s">
        <v>35</v>
      </c>
      <c r="W33" s="7" t="s">
        <v>36</v>
      </c>
      <c r="X33" s="5"/>
    </row>
    <row r="34" spans="1:24" x14ac:dyDescent="0.25">
      <c r="A34" s="39">
        <v>26</v>
      </c>
      <c r="B34" s="105" t="s">
        <v>108</v>
      </c>
      <c r="C34" s="106"/>
      <c r="D34" s="107"/>
      <c r="E34" s="40">
        <v>3571</v>
      </c>
      <c r="F34" s="41"/>
      <c r="G34" s="41"/>
      <c r="H34" s="40"/>
      <c r="I34" s="91" t="s">
        <v>23</v>
      </c>
      <c r="J34" s="92"/>
      <c r="K34" s="42"/>
      <c r="L34" s="40" t="s">
        <v>39</v>
      </c>
      <c r="M34" s="40">
        <v>53</v>
      </c>
      <c r="N34" s="43">
        <v>237480</v>
      </c>
      <c r="O34" s="55">
        <f t="shared" si="0"/>
        <v>71244</v>
      </c>
      <c r="P34" s="45"/>
      <c r="Q34" s="54" t="s">
        <v>25</v>
      </c>
      <c r="R34" s="33" t="s">
        <v>109</v>
      </c>
      <c r="S34" s="32" t="s">
        <v>110</v>
      </c>
      <c r="T34" s="2" t="s">
        <v>51</v>
      </c>
      <c r="U34" s="2">
        <v>1</v>
      </c>
      <c r="V34" s="3" t="s">
        <v>35</v>
      </c>
      <c r="W34" s="1" t="s">
        <v>36</v>
      </c>
      <c r="X34" s="5"/>
    </row>
    <row r="35" spans="1:24" x14ac:dyDescent="0.25">
      <c r="A35" s="39">
        <v>27</v>
      </c>
      <c r="B35" s="105" t="s">
        <v>111</v>
      </c>
      <c r="C35" s="106"/>
      <c r="D35" s="107"/>
      <c r="E35" s="40">
        <v>3521</v>
      </c>
      <c r="F35" s="41"/>
      <c r="G35" s="41"/>
      <c r="H35" s="40"/>
      <c r="I35" s="93"/>
      <c r="J35" s="94"/>
      <c r="K35" s="42"/>
      <c r="L35" s="40" t="s">
        <v>39</v>
      </c>
      <c r="M35" s="40">
        <v>58</v>
      </c>
      <c r="N35" s="43">
        <v>227998.12</v>
      </c>
      <c r="O35" s="55">
        <f t="shared" si="0"/>
        <v>68399.436000000002</v>
      </c>
      <c r="P35" s="45"/>
      <c r="Q35" s="54" t="s">
        <v>25</v>
      </c>
      <c r="R35" s="33" t="s">
        <v>109</v>
      </c>
      <c r="S35" s="32" t="s">
        <v>112</v>
      </c>
      <c r="T35" s="2" t="s">
        <v>77</v>
      </c>
      <c r="U35" s="2">
        <v>1</v>
      </c>
      <c r="V35" s="3" t="s">
        <v>35</v>
      </c>
      <c r="W35" s="1" t="s">
        <v>36</v>
      </c>
      <c r="X35" s="5"/>
    </row>
    <row r="36" spans="1:24" x14ac:dyDescent="0.25">
      <c r="A36" s="39">
        <v>28</v>
      </c>
      <c r="B36" s="105" t="s">
        <v>113</v>
      </c>
      <c r="C36" s="106"/>
      <c r="D36" s="107"/>
      <c r="E36" s="40">
        <v>3311</v>
      </c>
      <c r="F36" s="41"/>
      <c r="G36" s="41"/>
      <c r="H36" s="40"/>
      <c r="I36" s="105" t="s">
        <v>71</v>
      </c>
      <c r="J36" s="107"/>
      <c r="K36" s="42"/>
      <c r="L36" s="40" t="s">
        <v>39</v>
      </c>
      <c r="M36" s="40">
        <v>59</v>
      </c>
      <c r="N36" s="43">
        <v>104400</v>
      </c>
      <c r="O36" s="55"/>
      <c r="P36" s="45"/>
      <c r="Q36" s="54" t="s">
        <v>96</v>
      </c>
      <c r="R36" s="33" t="s">
        <v>114</v>
      </c>
      <c r="S36" s="32" t="s">
        <v>115</v>
      </c>
      <c r="T36" s="2" t="s">
        <v>28</v>
      </c>
      <c r="U36" s="2">
        <v>1</v>
      </c>
      <c r="V36" s="3" t="s">
        <v>81</v>
      </c>
      <c r="W36" s="1" t="s">
        <v>36</v>
      </c>
      <c r="X36" s="6"/>
    </row>
    <row r="37" spans="1:24" ht="25.5" x14ac:dyDescent="0.25">
      <c r="A37" s="39">
        <v>29</v>
      </c>
      <c r="B37" s="105" t="s">
        <v>113</v>
      </c>
      <c r="C37" s="106"/>
      <c r="D37" s="107"/>
      <c r="E37" s="40">
        <v>3311</v>
      </c>
      <c r="F37" s="41"/>
      <c r="G37" s="41"/>
      <c r="H37" s="40"/>
      <c r="I37" s="105" t="s">
        <v>71</v>
      </c>
      <c r="J37" s="107"/>
      <c r="K37" s="42"/>
      <c r="L37" s="40" t="s">
        <v>39</v>
      </c>
      <c r="M37" s="40">
        <v>60</v>
      </c>
      <c r="N37" s="43">
        <v>58000</v>
      </c>
      <c r="O37" s="55"/>
      <c r="P37" s="45"/>
      <c r="Q37" s="54" t="s">
        <v>96</v>
      </c>
      <c r="R37" s="33" t="s">
        <v>114</v>
      </c>
      <c r="S37" s="32" t="s">
        <v>116</v>
      </c>
      <c r="T37" s="2" t="s">
        <v>28</v>
      </c>
      <c r="U37" s="2">
        <v>1</v>
      </c>
      <c r="V37" s="3" t="s">
        <v>81</v>
      </c>
      <c r="W37" s="1" t="s">
        <v>36</v>
      </c>
      <c r="X37" s="6"/>
    </row>
    <row r="38" spans="1:24" x14ac:dyDescent="0.25">
      <c r="A38" s="39">
        <v>30</v>
      </c>
      <c r="B38" s="105" t="s">
        <v>113</v>
      </c>
      <c r="C38" s="106"/>
      <c r="D38" s="107"/>
      <c r="E38" s="40">
        <v>3311</v>
      </c>
      <c r="F38" s="41"/>
      <c r="G38" s="41"/>
      <c r="H38" s="40"/>
      <c r="I38" s="105" t="s">
        <v>71</v>
      </c>
      <c r="J38" s="107"/>
      <c r="K38" s="42"/>
      <c r="L38" s="40" t="s">
        <v>39</v>
      </c>
      <c r="M38" s="40">
        <v>61</v>
      </c>
      <c r="N38" s="43">
        <v>48720</v>
      </c>
      <c r="O38" s="55">
        <f t="shared" si="0"/>
        <v>14616</v>
      </c>
      <c r="P38" s="45"/>
      <c r="Q38" s="54" t="s">
        <v>96</v>
      </c>
      <c r="R38" s="33" t="s">
        <v>114</v>
      </c>
      <c r="S38" s="32" t="s">
        <v>117</v>
      </c>
      <c r="T38" s="2" t="s">
        <v>28</v>
      </c>
      <c r="U38" s="2">
        <v>1</v>
      </c>
      <c r="V38" s="3" t="s">
        <v>81</v>
      </c>
      <c r="W38" s="1" t="s">
        <v>36</v>
      </c>
      <c r="X38" s="6"/>
    </row>
    <row r="39" spans="1:24" ht="15" customHeight="1" x14ac:dyDescent="0.25">
      <c r="A39" s="39">
        <v>31</v>
      </c>
      <c r="B39" s="105" t="s">
        <v>118</v>
      </c>
      <c r="C39" s="106"/>
      <c r="D39" s="107"/>
      <c r="E39" s="40">
        <v>3571</v>
      </c>
      <c r="F39" s="41"/>
      <c r="G39" s="41"/>
      <c r="H39" s="40"/>
      <c r="I39" s="105" t="s">
        <v>23</v>
      </c>
      <c r="J39" s="107"/>
      <c r="K39" s="42"/>
      <c r="L39" s="40" t="s">
        <v>39</v>
      </c>
      <c r="M39" s="40">
        <v>57</v>
      </c>
      <c r="N39" s="43">
        <v>33999.879999999997</v>
      </c>
      <c r="O39" s="55">
        <f t="shared" si="0"/>
        <v>10199.963999999998</v>
      </c>
      <c r="P39" s="45"/>
      <c r="Q39" s="54" t="s">
        <v>25</v>
      </c>
      <c r="R39" s="33" t="s">
        <v>75</v>
      </c>
      <c r="S39" s="32" t="s">
        <v>76</v>
      </c>
      <c r="T39" s="2" t="s">
        <v>77</v>
      </c>
      <c r="U39" s="2">
        <v>1</v>
      </c>
      <c r="V39" s="3" t="s">
        <v>35</v>
      </c>
      <c r="W39" s="1" t="s">
        <v>36</v>
      </c>
      <c r="X39" s="5"/>
    </row>
    <row r="40" spans="1:24" x14ac:dyDescent="0.25">
      <c r="A40" s="39">
        <v>32</v>
      </c>
      <c r="B40" s="105" t="s">
        <v>119</v>
      </c>
      <c r="C40" s="106"/>
      <c r="D40" s="107"/>
      <c r="E40" s="40">
        <v>3531</v>
      </c>
      <c r="F40" s="41"/>
      <c r="G40" s="41"/>
      <c r="H40" s="40"/>
      <c r="I40" s="105" t="s">
        <v>71</v>
      </c>
      <c r="J40" s="107"/>
      <c r="K40" s="42"/>
      <c r="L40" s="40" t="s">
        <v>39</v>
      </c>
      <c r="M40" s="40">
        <v>62</v>
      </c>
      <c r="N40" s="43">
        <v>87000</v>
      </c>
      <c r="O40" s="55">
        <f t="shared" si="0"/>
        <v>26100</v>
      </c>
      <c r="P40" s="45"/>
      <c r="Q40" s="54" t="s">
        <v>96</v>
      </c>
      <c r="R40" s="33" t="s">
        <v>83</v>
      </c>
      <c r="S40" s="32" t="s">
        <v>120</v>
      </c>
      <c r="T40" s="2" t="s">
        <v>51</v>
      </c>
      <c r="U40" s="2">
        <v>1</v>
      </c>
      <c r="V40" s="3" t="s">
        <v>81</v>
      </c>
      <c r="W40" s="1"/>
      <c r="X40" s="6"/>
    </row>
    <row r="41" spans="1:24" ht="31.5" customHeight="1" x14ac:dyDescent="0.25">
      <c r="A41" s="39">
        <v>33</v>
      </c>
      <c r="B41" s="105" t="s">
        <v>95</v>
      </c>
      <c r="C41" s="106"/>
      <c r="D41" s="107"/>
      <c r="E41" s="40">
        <v>3341</v>
      </c>
      <c r="F41" s="41"/>
      <c r="G41" s="41"/>
      <c r="H41" s="40"/>
      <c r="I41" s="105" t="s">
        <v>71</v>
      </c>
      <c r="J41" s="107"/>
      <c r="K41" s="42"/>
      <c r="L41" s="40" t="s">
        <v>39</v>
      </c>
      <c r="M41" s="40">
        <v>54</v>
      </c>
      <c r="N41" s="43">
        <v>494985.72</v>
      </c>
      <c r="O41" s="55">
        <f t="shared" si="0"/>
        <v>148495.71599999999</v>
      </c>
      <c r="P41" s="45"/>
      <c r="Q41" s="54" t="s">
        <v>96</v>
      </c>
      <c r="R41" s="33" t="s">
        <v>121</v>
      </c>
      <c r="S41" s="32" t="s">
        <v>122</v>
      </c>
      <c r="T41" s="2" t="s">
        <v>28</v>
      </c>
      <c r="U41" s="2">
        <v>1</v>
      </c>
      <c r="V41" s="3" t="s">
        <v>81</v>
      </c>
      <c r="W41" s="15" t="s">
        <v>99</v>
      </c>
      <c r="X41" s="6"/>
    </row>
    <row r="42" spans="1:24" ht="25.5" customHeight="1" x14ac:dyDescent="0.25">
      <c r="A42" s="39">
        <v>34</v>
      </c>
      <c r="B42" s="105" t="s">
        <v>123</v>
      </c>
      <c r="C42" s="106"/>
      <c r="D42" s="107"/>
      <c r="E42" s="40">
        <v>2711</v>
      </c>
      <c r="F42" s="41"/>
      <c r="G42" s="41"/>
      <c r="H42" s="40"/>
      <c r="I42" s="105" t="s">
        <v>44</v>
      </c>
      <c r="J42" s="107"/>
      <c r="K42" s="42"/>
      <c r="L42" s="40" t="s">
        <v>39</v>
      </c>
      <c r="M42" s="40">
        <v>30</v>
      </c>
      <c r="N42" s="43">
        <v>613171.36</v>
      </c>
      <c r="O42" s="55">
        <f t="shared" si="0"/>
        <v>183951.408</v>
      </c>
      <c r="P42" s="45"/>
      <c r="Q42" s="54" t="s">
        <v>40</v>
      </c>
      <c r="R42" s="33" t="s">
        <v>124</v>
      </c>
      <c r="S42" s="32" t="s">
        <v>125</v>
      </c>
      <c r="T42" s="2" t="s">
        <v>28</v>
      </c>
      <c r="U42" s="2"/>
      <c r="V42" s="3" t="s">
        <v>126</v>
      </c>
      <c r="W42" s="4" t="s">
        <v>127</v>
      </c>
      <c r="X42" s="5"/>
    </row>
    <row r="43" spans="1:24" ht="15.75" thickBot="1" x14ac:dyDescent="0.3">
      <c r="A43" s="56">
        <v>35</v>
      </c>
      <c r="B43" s="100" t="s">
        <v>128</v>
      </c>
      <c r="C43" s="100"/>
      <c r="D43" s="100"/>
      <c r="E43" s="57">
        <v>2711</v>
      </c>
      <c r="F43" s="110"/>
      <c r="G43" s="110"/>
      <c r="H43" s="57"/>
      <c r="I43" s="100" t="s">
        <v>44</v>
      </c>
      <c r="J43" s="100"/>
      <c r="K43" s="58">
        <v>1300000</v>
      </c>
      <c r="L43" s="57" t="s">
        <v>39</v>
      </c>
      <c r="M43" s="57">
        <v>31</v>
      </c>
      <c r="N43" s="59">
        <v>686771.04</v>
      </c>
      <c r="O43" s="55">
        <f t="shared" si="0"/>
        <v>206031.31200000001</v>
      </c>
      <c r="P43" s="45" t="s">
        <v>32</v>
      </c>
      <c r="Q43" s="54" t="s">
        <v>40</v>
      </c>
      <c r="R43" s="37" t="s">
        <v>124</v>
      </c>
      <c r="S43" s="38" t="s">
        <v>129</v>
      </c>
      <c r="T43" s="2" t="s">
        <v>28</v>
      </c>
      <c r="U43" s="2">
        <v>1</v>
      </c>
      <c r="V43" s="3" t="s">
        <v>126</v>
      </c>
      <c r="W43" s="4" t="s">
        <v>127</v>
      </c>
      <c r="X43" s="5"/>
    </row>
    <row r="44" spans="1:24" ht="42.6" customHeight="1" thickBot="1" x14ac:dyDescent="0.4">
      <c r="A44" s="60"/>
      <c r="B44" s="60"/>
      <c r="C44" s="60" t="s">
        <v>130</v>
      </c>
      <c r="D44" s="60"/>
      <c r="E44" s="60"/>
      <c r="F44" s="111">
        <f>SUM(F9:G43)</f>
        <v>0</v>
      </c>
      <c r="G44" s="111"/>
      <c r="H44" s="60"/>
      <c r="I44" s="61"/>
      <c r="J44" s="70" t="s">
        <v>131</v>
      </c>
      <c r="K44" s="65">
        <v>16606412</v>
      </c>
      <c r="L44" s="66">
        <v>16606412</v>
      </c>
      <c r="M44" s="64"/>
      <c r="N44" s="67">
        <f>SUM(N9:N43)</f>
        <v>16606411.900000002</v>
      </c>
      <c r="O44" s="62">
        <f>SUM(O9:O43)</f>
        <v>5801519.925999999</v>
      </c>
      <c r="P44" s="63"/>
      <c r="Q44" s="54"/>
      <c r="R44" s="69" t="s">
        <v>134</v>
      </c>
      <c r="S44" s="68">
        <f>L44-N44</f>
        <v>9.9999997764825821E-2</v>
      </c>
      <c r="T44" s="16"/>
      <c r="U44" s="17"/>
      <c r="W44" s="18"/>
      <c r="X44" s="6"/>
    </row>
    <row r="46" spans="1:24" x14ac:dyDescent="0.25">
      <c r="A46" s="30"/>
      <c r="B46" s="21"/>
      <c r="C46" s="6"/>
      <c r="D46" s="1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6"/>
      <c r="Q46" s="19"/>
      <c r="R46" s="28"/>
    </row>
    <row r="47" spans="1:24" x14ac:dyDescent="0.25">
      <c r="J47" s="22"/>
      <c r="K47" s="29">
        <v>16606412</v>
      </c>
      <c r="L47" s="23"/>
      <c r="M47" s="23"/>
      <c r="N47" s="24"/>
    </row>
  </sheetData>
  <mergeCells count="101">
    <mergeCell ref="B42:D42"/>
    <mergeCell ref="I42:J42"/>
    <mergeCell ref="B43:D43"/>
    <mergeCell ref="F43:G43"/>
    <mergeCell ref="I43:J43"/>
    <mergeCell ref="F44:G44"/>
    <mergeCell ref="B39:D39"/>
    <mergeCell ref="I39:J39"/>
    <mergeCell ref="B40:D40"/>
    <mergeCell ref="I40:J40"/>
    <mergeCell ref="B41:D41"/>
    <mergeCell ref="I41:J41"/>
    <mergeCell ref="B36:D36"/>
    <mergeCell ref="I36:J36"/>
    <mergeCell ref="B37:D37"/>
    <mergeCell ref="I37:J37"/>
    <mergeCell ref="B38:D38"/>
    <mergeCell ref="I38:J38"/>
    <mergeCell ref="B32:D32"/>
    <mergeCell ref="I32:J32"/>
    <mergeCell ref="B33:D33"/>
    <mergeCell ref="I33:J33"/>
    <mergeCell ref="B34:D34"/>
    <mergeCell ref="I34:J35"/>
    <mergeCell ref="B35:D35"/>
    <mergeCell ref="B29:D29"/>
    <mergeCell ref="I29:J29"/>
    <mergeCell ref="B30:D30"/>
    <mergeCell ref="I30:J30"/>
    <mergeCell ref="B31:D31"/>
    <mergeCell ref="I31:J31"/>
    <mergeCell ref="B26:D26"/>
    <mergeCell ref="I26:J26"/>
    <mergeCell ref="B27:D27"/>
    <mergeCell ref="I27:J27"/>
    <mergeCell ref="B28:D28"/>
    <mergeCell ref="I28:J28"/>
    <mergeCell ref="B24:D24"/>
    <mergeCell ref="I24:J24"/>
    <mergeCell ref="B25:D25"/>
    <mergeCell ref="I25:J25"/>
    <mergeCell ref="B21:D21"/>
    <mergeCell ref="F21:G21"/>
    <mergeCell ref="I21:J21"/>
    <mergeCell ref="B22:D22"/>
    <mergeCell ref="F22:G22"/>
    <mergeCell ref="I22:J22"/>
    <mergeCell ref="B19:D19"/>
    <mergeCell ref="F19:G19"/>
    <mergeCell ref="I19:J19"/>
    <mergeCell ref="B20:D20"/>
    <mergeCell ref="I20:J20"/>
    <mergeCell ref="B14:D14"/>
    <mergeCell ref="F14:G14"/>
    <mergeCell ref="I14:J18"/>
    <mergeCell ref="B23:D23"/>
    <mergeCell ref="F23:G23"/>
    <mergeCell ref="I23:J23"/>
    <mergeCell ref="B11:D11"/>
    <mergeCell ref="F11:G11"/>
    <mergeCell ref="I11:J11"/>
    <mergeCell ref="T7:T8"/>
    <mergeCell ref="U7:U8"/>
    <mergeCell ref="V7:V8"/>
    <mergeCell ref="L14:L18"/>
    <mergeCell ref="B15:D15"/>
    <mergeCell ref="F15:G15"/>
    <mergeCell ref="B16:D16"/>
    <mergeCell ref="F16:G16"/>
    <mergeCell ref="B17:D17"/>
    <mergeCell ref="F17:G17"/>
    <mergeCell ref="B12:D12"/>
    <mergeCell ref="F12:G12"/>
    <mergeCell ref="I12:J12"/>
    <mergeCell ref="B13:D13"/>
    <mergeCell ref="F13:G13"/>
    <mergeCell ref="I13:J13"/>
    <mergeCell ref="B18:D18"/>
    <mergeCell ref="F18:G18"/>
    <mergeCell ref="W7:W8"/>
    <mergeCell ref="X7:X8"/>
    <mergeCell ref="M7:M8"/>
    <mergeCell ref="N7:N8"/>
    <mergeCell ref="O7:O8"/>
    <mergeCell ref="Q7:Q8"/>
    <mergeCell ref="R7:R8"/>
    <mergeCell ref="S7:S8"/>
    <mergeCell ref="B9:D9"/>
    <mergeCell ref="I9:J10"/>
    <mergeCell ref="B10:D10"/>
    <mergeCell ref="J1:R1"/>
    <mergeCell ref="A4:S4"/>
    <mergeCell ref="A5:S5"/>
    <mergeCell ref="A7:A8"/>
    <mergeCell ref="B7:D8"/>
    <mergeCell ref="E7:E8"/>
    <mergeCell ref="F7:G8"/>
    <mergeCell ref="H7:H8"/>
    <mergeCell ref="I7:J8"/>
    <mergeCell ref="K7:K8"/>
    <mergeCell ref="L7:L8"/>
  </mergeCells>
  <pageMargins left="0.70866141732283472" right="0" top="0.74803149606299213" bottom="0.59055118110236227" header="0.31496062992125984" footer="0.3937007874015748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504825</xdr:colOff>
                <xdr:row>0</xdr:row>
                <xdr:rowOff>57150</xdr:rowOff>
              </from>
              <to>
                <xdr:col>4</xdr:col>
                <xdr:colOff>104775</xdr:colOff>
                <xdr:row>3</xdr:row>
                <xdr:rowOff>95250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CAPITULO 2000, 3000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Rafael</cp:lastModifiedBy>
  <cp:lastPrinted>2019-04-09T16:05:04Z</cp:lastPrinted>
  <dcterms:created xsi:type="dcterms:W3CDTF">2019-04-09T16:04:54Z</dcterms:created>
  <dcterms:modified xsi:type="dcterms:W3CDTF">2019-04-10T00:25:14Z</dcterms:modified>
</cp:coreProperties>
</file>